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showPivotChartFilter="1" defaultThemeVersion="124226"/>
  <bookViews>
    <workbookView xWindow="480" yWindow="390" windowWidth="19320" windowHeight="11760"/>
  </bookViews>
  <sheets>
    <sheet name="主畫面" sheetId="4" r:id="rId1"/>
    <sheet name="基本資料" sheetId="5" state="hidden" r:id="rId2"/>
    <sheet name="資料輸入" sheetId="1" r:id="rId3"/>
    <sheet name="資料分析" sheetId="6" r:id="rId4"/>
  </sheets>
  <definedNames>
    <definedName name="data">資料輸入!$A$1:$F$300</definedName>
    <definedName name="_xlnm.Print_Area" localSheetId="0">主畫面!$A$1:$L$54</definedName>
    <definedName name="_xlnm.Print_Area" localSheetId="1">基本資料!$A$1:$J$46</definedName>
    <definedName name="_xlnm.Print_Area" localSheetId="3">資料分析!$A$1:$I$53</definedName>
    <definedName name="_xlnm.Print_Area" localSheetId="2">資料輸入!$A$1:$I$54</definedName>
    <definedName name="男女">基本資料!$AA$1:$AA$2</definedName>
    <definedName name="關係">基本資料!$Z$2:$Z$15</definedName>
  </definedNames>
  <calcPr calcId="145621"/>
  <pivotCaches>
    <pivotCache cacheId="0" r:id="rId5"/>
  </pivotCaches>
</workbook>
</file>

<file path=xl/calcChain.xml><?xml version="1.0" encoding="utf-8"?>
<calcChain xmlns="http://schemas.openxmlformats.org/spreadsheetml/2006/main">
  <c r="G8" i="6" l="1"/>
  <c r="G7" i="6"/>
  <c r="A10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2" i="1"/>
  <c r="J12" i="6" l="1"/>
  <c r="H13" i="6"/>
  <c r="J13" i="6"/>
  <c r="H12" i="6"/>
  <c r="G10" i="6"/>
</calcChain>
</file>

<file path=xl/sharedStrings.xml><?xml version="1.0" encoding="utf-8"?>
<sst xmlns="http://schemas.openxmlformats.org/spreadsheetml/2006/main" count="414" uniqueCount="117">
  <si>
    <t>男</t>
  </si>
  <si>
    <t>男</t>
    <phoneticPr fontId="1" type="noConversion"/>
  </si>
  <si>
    <t>親屬</t>
    <phoneticPr fontId="1" type="noConversion"/>
  </si>
  <si>
    <t>同事</t>
    <phoneticPr fontId="1" type="noConversion"/>
  </si>
  <si>
    <t>女</t>
    <phoneticPr fontId="1" type="noConversion"/>
  </si>
  <si>
    <t>朋友</t>
    <phoneticPr fontId="1" type="noConversion"/>
  </si>
  <si>
    <t>結婚</t>
    <phoneticPr fontId="1" type="noConversion"/>
  </si>
  <si>
    <t>日期</t>
    <phoneticPr fontId="1" type="noConversion"/>
  </si>
  <si>
    <t>新郎</t>
    <phoneticPr fontId="1" type="noConversion"/>
  </si>
  <si>
    <t>新娘</t>
    <phoneticPr fontId="1" type="noConversion"/>
  </si>
  <si>
    <t>彼此
關係</t>
    <phoneticPr fontId="1" type="noConversion"/>
  </si>
  <si>
    <t>游阿昌</t>
    <phoneticPr fontId="1" type="noConversion"/>
  </si>
  <si>
    <t>趙阿妹</t>
    <phoneticPr fontId="1" type="noConversion"/>
  </si>
  <si>
    <t>婚禮地點</t>
    <phoneticPr fontId="1" type="noConversion"/>
  </si>
  <si>
    <t>朋友</t>
  </si>
  <si>
    <t>女</t>
  </si>
  <si>
    <t>平均金額</t>
    <phoneticPr fontId="1" type="noConversion"/>
  </si>
  <si>
    <t>同事</t>
  </si>
  <si>
    <t>大學同學</t>
  </si>
  <si>
    <t>大學同學</t>
    <phoneticPr fontId="1" type="noConversion"/>
  </si>
  <si>
    <t>長輩朋友</t>
  </si>
  <si>
    <t>長輩朋友</t>
    <phoneticPr fontId="1" type="noConversion"/>
  </si>
  <si>
    <t>親人朋友</t>
  </si>
  <si>
    <t>親人朋友</t>
    <phoneticPr fontId="1" type="noConversion"/>
  </si>
  <si>
    <t>親屬</t>
  </si>
  <si>
    <t>訂婚</t>
    <phoneticPr fontId="1" type="noConversion"/>
  </si>
  <si>
    <t>離婚</t>
    <phoneticPr fontId="1" type="noConversion"/>
  </si>
  <si>
    <t>研究所同學</t>
  </si>
  <si>
    <t>研究所同學</t>
    <phoneticPr fontId="1" type="noConversion"/>
  </si>
  <si>
    <t>高中同學</t>
  </si>
  <si>
    <t>高中同學</t>
    <phoneticPr fontId="1" type="noConversion"/>
  </si>
  <si>
    <t>國中同學</t>
  </si>
  <si>
    <t>國中同學</t>
    <phoneticPr fontId="1" type="noConversion"/>
  </si>
  <si>
    <t>小學同學</t>
    <phoneticPr fontId="1" type="noConversion"/>
  </si>
  <si>
    <t>社團</t>
  </si>
  <si>
    <t>社團</t>
    <phoneticPr fontId="1" type="noConversion"/>
  </si>
  <si>
    <t>親戚</t>
  </si>
  <si>
    <t>親戚</t>
    <phoneticPr fontId="1" type="noConversion"/>
  </si>
  <si>
    <t>加總 - 禮金
金額</t>
  </si>
  <si>
    <t>列標籤</t>
  </si>
  <si>
    <t>總計</t>
  </si>
  <si>
    <t>姓名</t>
    <phoneticPr fontId="1" type="noConversion"/>
  </si>
  <si>
    <t>禮金
金額</t>
    <phoneticPr fontId="1" type="noConversion"/>
  </si>
  <si>
    <t>關係</t>
    <phoneticPr fontId="1" type="noConversion"/>
  </si>
  <si>
    <t>男/女 方</t>
    <phoneticPr fontId="1" type="noConversion"/>
  </si>
  <si>
    <t>參與人數</t>
    <phoneticPr fontId="1" type="noConversion"/>
  </si>
  <si>
    <t>老王牛肉麵攤</t>
    <phoneticPr fontId="1" type="noConversion"/>
  </si>
  <si>
    <t>最凱排行版</t>
    <phoneticPr fontId="1" type="noConversion"/>
  </si>
  <si>
    <t xml:space="preserve"> </t>
    <phoneticPr fontId="1" type="noConversion"/>
  </si>
  <si>
    <t xml:space="preserve"> </t>
    <phoneticPr fontId="1" type="noConversion"/>
  </si>
  <si>
    <t>預計席開</t>
    <phoneticPr fontId="1" type="noConversion"/>
  </si>
  <si>
    <t>酒水</t>
    <phoneticPr fontId="1" type="noConversion"/>
  </si>
  <si>
    <t>服務費</t>
    <phoneticPr fontId="1" type="noConversion"/>
  </si>
  <si>
    <t>雜項</t>
    <phoneticPr fontId="1" type="noConversion"/>
  </si>
  <si>
    <t>成本</t>
    <phoneticPr fontId="1" type="noConversion"/>
  </si>
  <si>
    <t>收入</t>
    <phoneticPr fontId="1" type="noConversion"/>
  </si>
  <si>
    <t>現況</t>
    <phoneticPr fontId="1" type="noConversion"/>
  </si>
  <si>
    <t>最摳排行版</t>
    <phoneticPr fontId="1" type="noConversion"/>
  </si>
  <si>
    <t>支付金額</t>
    <phoneticPr fontId="1" type="noConversion"/>
  </si>
  <si>
    <t>禮金簿紀錄分析系統</t>
    <phoneticPr fontId="1" type="noConversion"/>
  </si>
  <si>
    <t>結婚</t>
  </si>
  <si>
    <t>結婚</t>
    <phoneticPr fontId="1" type="noConversion"/>
  </si>
  <si>
    <t>訂婚</t>
    <phoneticPr fontId="1" type="noConversion"/>
  </si>
  <si>
    <t>離婚</t>
    <phoneticPr fontId="1" type="noConversion"/>
  </si>
  <si>
    <t>每桌價格</t>
    <phoneticPr fontId="1" type="noConversion"/>
  </si>
  <si>
    <t>數值</t>
  </si>
  <si>
    <t>計數 - 參與人數</t>
  </si>
  <si>
    <t>親友1</t>
    <phoneticPr fontId="1" type="noConversion"/>
  </si>
  <si>
    <t>親友2</t>
  </si>
  <si>
    <t>親友3</t>
  </si>
  <si>
    <t>親友4</t>
  </si>
  <si>
    <t>親友5</t>
  </si>
  <si>
    <t>親友6</t>
  </si>
  <si>
    <t>親友7</t>
  </si>
  <si>
    <t>親友8</t>
  </si>
  <si>
    <t>親友9</t>
  </si>
  <si>
    <t>親友10</t>
  </si>
  <si>
    <t>親友11</t>
  </si>
  <si>
    <t>親友12</t>
  </si>
  <si>
    <t>親友13</t>
  </si>
  <si>
    <t>親友14</t>
  </si>
  <si>
    <t>親友15</t>
  </si>
  <si>
    <t>親友16</t>
  </si>
  <si>
    <t>親友17</t>
  </si>
  <si>
    <t>親友18</t>
  </si>
  <si>
    <t>親友19</t>
  </si>
  <si>
    <t>親友20</t>
  </si>
  <si>
    <t>親友21</t>
  </si>
  <si>
    <t>親友22</t>
  </si>
  <si>
    <t>親友23</t>
  </si>
  <si>
    <t>親友24</t>
  </si>
  <si>
    <t>親友25</t>
  </si>
  <si>
    <t>親友26</t>
  </si>
  <si>
    <t>親友27</t>
  </si>
  <si>
    <t>親友28</t>
  </si>
  <si>
    <t>親友29</t>
  </si>
  <si>
    <t>親友30</t>
  </si>
  <si>
    <t>親友31</t>
  </si>
  <si>
    <t>親友32</t>
  </si>
  <si>
    <t>親友33</t>
  </si>
  <si>
    <t>親友34</t>
  </si>
  <si>
    <t>親友35</t>
  </si>
  <si>
    <t>親友36</t>
  </si>
  <si>
    <t>親友37</t>
  </si>
  <si>
    <t>親友38</t>
  </si>
  <si>
    <t>親友39</t>
  </si>
  <si>
    <t>親友40</t>
  </si>
  <si>
    <t>親友41</t>
  </si>
  <si>
    <t>親友42</t>
  </si>
  <si>
    <t>親友43</t>
  </si>
  <si>
    <t>親友44</t>
  </si>
  <si>
    <t>親友45</t>
  </si>
  <si>
    <t>親友46</t>
  </si>
  <si>
    <t>親友47</t>
  </si>
  <si>
    <t>親友48</t>
  </si>
  <si>
    <t>親友49</t>
  </si>
  <si>
    <t>親友50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</si>
</sst>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DBNum1][$-404]ggge&quot;年&quot;m&quot;月&quot;d&quot;日&quot;;@"/>
    <numFmt numFmtId="165" formatCode="0&quot;桌&quot;"/>
    <numFmt numFmtId="166" formatCode="[$-404]gge&quot;年&quot;m&quot;月&quot;d&quot;日&quot;;@"/>
  </numFmts>
  <fonts count="18">
    <font>
      <sz val="12"/>
      <color theme="1"/>
      <name val="Calibri"/>
      <family val="2"/>
      <charset val="136"/>
      <scheme val="minor"/>
    </font>
    <font>
      <sz val="9"/>
      <name val="Calibri"/>
      <family val="2"/>
      <charset val="136"/>
      <scheme val="minor"/>
    </font>
    <font>
      <sz val="12"/>
      <color rgb="FF006100"/>
      <name val="Calibri"/>
      <family val="2"/>
      <charset val="136"/>
      <scheme val="minor"/>
    </font>
    <font>
      <sz val="12"/>
      <color rgb="FF9C0006"/>
      <name val="Calibri"/>
      <family val="2"/>
      <charset val="136"/>
      <scheme val="minor"/>
    </font>
    <font>
      <sz val="12"/>
      <color rgb="FF9C6500"/>
      <name val="Calibri"/>
      <family val="2"/>
      <charset val="136"/>
      <scheme val="minor"/>
    </font>
    <font>
      <sz val="12"/>
      <color theme="0"/>
      <name val="Calibri"/>
      <family val="2"/>
      <charset val="136"/>
      <scheme val="minor"/>
    </font>
    <font>
      <sz val="16"/>
      <color theme="0"/>
      <name val="Calibri"/>
      <family val="2"/>
      <charset val="136"/>
      <scheme val="minor"/>
    </font>
    <font>
      <sz val="14"/>
      <color theme="1"/>
      <name val="微軟正黑體"/>
      <family val="2"/>
      <charset val="136"/>
    </font>
    <font>
      <sz val="14"/>
      <color theme="0"/>
      <name val="微軟正黑體"/>
      <family val="2"/>
      <charset val="136"/>
    </font>
    <font>
      <sz val="14"/>
      <color rgb="FF9C0006"/>
      <name val="Calibri"/>
      <family val="2"/>
      <charset val="136"/>
      <scheme val="minor"/>
    </font>
    <font>
      <sz val="14"/>
      <color rgb="FF006100"/>
      <name val="Arial Unicode MS"/>
      <family val="2"/>
      <charset val="136"/>
    </font>
    <font>
      <sz val="12"/>
      <color rgb="FF9C0006"/>
      <name val="Calibri"/>
      <family val="1"/>
      <charset val="136"/>
      <scheme val="minor"/>
    </font>
    <font>
      <sz val="14"/>
      <color theme="1"/>
      <name val="Arial Unicode MS"/>
      <family val="2"/>
      <charset val="136"/>
    </font>
    <font>
      <sz val="12"/>
      <color rgb="FF9C6500"/>
      <name val="Arial Unicode MS"/>
      <family val="2"/>
      <charset val="136"/>
    </font>
    <font>
      <sz val="12"/>
      <color rgb="FF006100"/>
      <name val="Arial Unicode MS"/>
      <family val="2"/>
      <charset val="136"/>
    </font>
    <font>
      <sz val="12"/>
      <color rgb="FF9C0006"/>
      <name val="Arial Unicode MS"/>
      <family val="2"/>
      <charset val="136"/>
    </font>
    <font>
      <sz val="14"/>
      <color rgb="FF9C6500"/>
      <name val="Arial Unicode MS"/>
      <family val="2"/>
      <charset val="136"/>
    </font>
    <font>
      <sz val="12"/>
      <color theme="1"/>
      <name val="微軟正黑體"/>
      <family val="2"/>
      <charset val="136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7" borderId="0" xfId="0" applyFill="1">
      <alignment vertical="center"/>
    </xf>
    <xf numFmtId="0" fontId="7" fillId="0" borderId="0" xfId="0" applyFont="1">
      <alignment vertical="center"/>
    </xf>
    <xf numFmtId="0" fontId="8" fillId="5" borderId="0" xfId="4" applyFont="1" applyAlignment="1">
      <alignment vertical="center" wrapText="1"/>
    </xf>
    <xf numFmtId="0" fontId="8" fillId="6" borderId="0" xfId="5" applyFont="1">
      <alignment vertical="center"/>
    </xf>
    <xf numFmtId="0" fontId="3" fillId="3" borderId="0" xfId="2">
      <alignment vertical="center"/>
    </xf>
    <xf numFmtId="0" fontId="9" fillId="3" borderId="0" xfId="2" applyFont="1">
      <alignment vertical="center"/>
    </xf>
    <xf numFmtId="0" fontId="4" fillId="4" borderId="0" xfId="3">
      <alignment vertical="center"/>
    </xf>
    <xf numFmtId="0" fontId="10" fillId="2" borderId="0" xfId="1" applyFont="1">
      <alignment vertical="center"/>
    </xf>
    <xf numFmtId="0" fontId="0" fillId="0" borderId="0" xfId="0" applyNumberFormat="1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11" fillId="3" borderId="0" xfId="2" applyFont="1" applyAlignment="1">
      <alignment vertical="center" wrapText="1"/>
    </xf>
    <xf numFmtId="0" fontId="0" fillId="7" borderId="0" xfId="0" applyFill="1" applyBorder="1">
      <alignment vertical="center"/>
    </xf>
    <xf numFmtId="0" fontId="12" fillId="0" borderId="0" xfId="0" applyFont="1">
      <alignment vertical="center"/>
    </xf>
    <xf numFmtId="0" fontId="13" fillId="4" borderId="0" xfId="3" applyFont="1">
      <alignment vertical="center"/>
    </xf>
    <xf numFmtId="0" fontId="13" fillId="4" borderId="0" xfId="3" applyFont="1" applyAlignment="1">
      <alignment horizontal="right" vertical="center"/>
    </xf>
    <xf numFmtId="0" fontId="14" fillId="2" borderId="0" xfId="1" applyFont="1">
      <alignment vertical="center"/>
    </xf>
    <xf numFmtId="0" fontId="14" fillId="2" borderId="0" xfId="1" applyFont="1" applyAlignment="1">
      <alignment vertical="center"/>
    </xf>
    <xf numFmtId="0" fontId="15" fillId="3" borderId="0" xfId="2" applyFont="1">
      <alignment vertical="center"/>
    </xf>
    <xf numFmtId="0" fontId="15" fillId="3" borderId="0" xfId="2" applyFont="1" applyAlignment="1">
      <alignment vertical="center"/>
    </xf>
    <xf numFmtId="0" fontId="16" fillId="4" borderId="0" xfId="3" applyFont="1">
      <alignment vertical="center"/>
    </xf>
    <xf numFmtId="0" fontId="17" fillId="0" borderId="0" xfId="0" applyFont="1">
      <alignment vertical="center"/>
    </xf>
    <xf numFmtId="0" fontId="3" fillId="3" borderId="0" xfId="2" applyFont="1">
      <alignment vertical="center"/>
    </xf>
    <xf numFmtId="0" fontId="0" fillId="0" borderId="0" xfId="0" applyAlignment="1">
      <alignment horizontal="left" vertical="center" indent="1"/>
    </xf>
    <xf numFmtId="0" fontId="6" fillId="6" borderId="0" xfId="5" applyFont="1" applyAlignment="1">
      <alignment horizontal="center" vertical="center"/>
    </xf>
    <xf numFmtId="166" fontId="14" fillId="2" borderId="0" xfId="1" applyNumberFormat="1" applyFont="1" applyAlignment="1">
      <alignment horizontal="center" vertical="center"/>
    </xf>
    <xf numFmtId="0" fontId="3" fillId="3" borderId="0" xfId="2" applyFont="1" applyAlignment="1">
      <alignment horizontal="center" vertical="center"/>
    </xf>
    <xf numFmtId="164" fontId="10" fillId="2" borderId="0" xfId="1" applyNumberFormat="1" applyFont="1" applyAlignment="1">
      <alignment horizontal="center" vertical="center"/>
    </xf>
    <xf numFmtId="0" fontId="9" fillId="3" borderId="0" xfId="2" applyFont="1" applyAlignment="1">
      <alignment horizontal="center" vertical="center"/>
    </xf>
    <xf numFmtId="0" fontId="14" fillId="2" borderId="0" xfId="1" applyFont="1" applyAlignment="1">
      <alignment horizontal="center" vertical="center"/>
    </xf>
    <xf numFmtId="0" fontId="15" fillId="3" borderId="0" xfId="2" applyFont="1" applyAlignment="1">
      <alignment horizontal="center" vertical="center"/>
    </xf>
    <xf numFmtId="165" fontId="13" fillId="4" borderId="0" xfId="3" applyNumberFormat="1" applyFont="1" applyAlignment="1">
      <alignment horizontal="right" vertical="center"/>
    </xf>
    <xf numFmtId="0" fontId="13" fillId="4" borderId="0" xfId="3" applyFont="1" applyAlignment="1">
      <alignment horizontal="right" vertical="center"/>
    </xf>
    <xf numFmtId="0" fontId="16" fillId="4" borderId="0" xfId="3" applyFont="1" applyAlignment="1">
      <alignment horizontal="right" vertical="center"/>
    </xf>
  </cellXfs>
  <cellStyles count="6">
    <cellStyle name="Accent3" xfId="4" builtinId="37"/>
    <cellStyle name="Accent4" xfId="5" builtinId="41"/>
    <cellStyle name="Bad" xfId="2" builtinId="27"/>
    <cellStyle name="Good" xfId="1" builtinId="26"/>
    <cellStyle name="Neutral" xfId="3" builtinId="28"/>
    <cellStyle name="Normal" xfId="0" builtinId="0"/>
  </cellStyles>
  <dxfs count="6"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pivotSource>
    <c:name>[VluPk-HomeFin-12_TP010269221.xltx]資料分析!樞紐分析表1</c:name>
    <c:fmtId val="0"/>
  </c:pivotSource>
  <c:chart>
    <c:autoTitleDeleted val="1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資料分析!$B$3:$B$4</c:f>
              <c:strCache>
                <c:ptCount val="1"/>
                <c:pt idx="0">
                  <c:v>加總 - 禮金
金額</c:v>
                </c:pt>
              </c:strCache>
            </c:strRef>
          </c:tx>
          <c:invertIfNegative val="0"/>
          <c:cat>
            <c:multiLvlStrRef>
              <c:f>資料分析!$A$5:$A$21</c:f>
              <c:multiLvlStrCache>
                <c:ptCount val="14"/>
                <c:lvl>
                  <c:pt idx="0">
                    <c:v>大學同學</c:v>
                  </c:pt>
                  <c:pt idx="1">
                    <c:v>同事</c:v>
                  </c:pt>
                  <c:pt idx="2">
                    <c:v>朋友</c:v>
                  </c:pt>
                  <c:pt idx="3">
                    <c:v>社團</c:v>
                  </c:pt>
                  <c:pt idx="4">
                    <c:v>親人朋友</c:v>
                  </c:pt>
                  <c:pt idx="5">
                    <c:v>親戚</c:v>
                  </c:pt>
                  <c:pt idx="6">
                    <c:v>同事</c:v>
                  </c:pt>
                  <c:pt idx="7">
                    <c:v>朋友</c:v>
                  </c:pt>
                  <c:pt idx="8">
                    <c:v>長輩朋友</c:v>
                  </c:pt>
                  <c:pt idx="9">
                    <c:v>研究所同學</c:v>
                  </c:pt>
                  <c:pt idx="10">
                    <c:v>高中同學</c:v>
                  </c:pt>
                  <c:pt idx="11">
                    <c:v>國中同學</c:v>
                  </c:pt>
                  <c:pt idx="12">
                    <c:v>親戚</c:v>
                  </c:pt>
                  <c:pt idx="13">
                    <c:v>親屬</c:v>
                  </c:pt>
                </c:lvl>
                <c:lvl>
                  <c:pt idx="0">
                    <c:v>女</c:v>
                  </c:pt>
                  <c:pt idx="6">
                    <c:v>男</c:v>
                  </c:pt>
                </c:lvl>
              </c:multiLvlStrCache>
            </c:multiLvlStrRef>
          </c:cat>
          <c:val>
            <c:numRef>
              <c:f>資料分析!$B$5:$B$21</c:f>
              <c:numCache>
                <c:formatCode>General</c:formatCode>
                <c:ptCount val="14"/>
                <c:pt idx="0">
                  <c:v>35000</c:v>
                </c:pt>
                <c:pt idx="1">
                  <c:v>19200</c:v>
                </c:pt>
                <c:pt idx="2">
                  <c:v>3600</c:v>
                </c:pt>
                <c:pt idx="3">
                  <c:v>10200</c:v>
                </c:pt>
                <c:pt idx="4">
                  <c:v>9600</c:v>
                </c:pt>
                <c:pt idx="5">
                  <c:v>18200</c:v>
                </c:pt>
                <c:pt idx="6">
                  <c:v>5600</c:v>
                </c:pt>
                <c:pt idx="7">
                  <c:v>12600</c:v>
                </c:pt>
                <c:pt idx="8">
                  <c:v>24600</c:v>
                </c:pt>
                <c:pt idx="9">
                  <c:v>3600</c:v>
                </c:pt>
                <c:pt idx="10">
                  <c:v>12400</c:v>
                </c:pt>
                <c:pt idx="11">
                  <c:v>2000</c:v>
                </c:pt>
                <c:pt idx="12">
                  <c:v>27200</c:v>
                </c:pt>
                <c:pt idx="13">
                  <c:v>18000</c:v>
                </c:pt>
              </c:numCache>
            </c:numRef>
          </c:val>
        </c:ser>
        <c:ser>
          <c:idx val="1"/>
          <c:order val="1"/>
          <c:tx>
            <c:strRef>
              <c:f>資料分析!$C$3:$C$4</c:f>
              <c:strCache>
                <c:ptCount val="1"/>
                <c:pt idx="0">
                  <c:v>計數 - 參與人數</c:v>
                </c:pt>
              </c:strCache>
            </c:strRef>
          </c:tx>
          <c:invertIfNegative val="0"/>
          <c:cat>
            <c:multiLvlStrRef>
              <c:f>資料分析!$A$5:$A$21</c:f>
              <c:multiLvlStrCache>
                <c:ptCount val="14"/>
                <c:lvl>
                  <c:pt idx="0">
                    <c:v>大學同學</c:v>
                  </c:pt>
                  <c:pt idx="1">
                    <c:v>同事</c:v>
                  </c:pt>
                  <c:pt idx="2">
                    <c:v>朋友</c:v>
                  </c:pt>
                  <c:pt idx="3">
                    <c:v>社團</c:v>
                  </c:pt>
                  <c:pt idx="4">
                    <c:v>親人朋友</c:v>
                  </c:pt>
                  <c:pt idx="5">
                    <c:v>親戚</c:v>
                  </c:pt>
                  <c:pt idx="6">
                    <c:v>同事</c:v>
                  </c:pt>
                  <c:pt idx="7">
                    <c:v>朋友</c:v>
                  </c:pt>
                  <c:pt idx="8">
                    <c:v>長輩朋友</c:v>
                  </c:pt>
                  <c:pt idx="9">
                    <c:v>研究所同學</c:v>
                  </c:pt>
                  <c:pt idx="10">
                    <c:v>高中同學</c:v>
                  </c:pt>
                  <c:pt idx="11">
                    <c:v>國中同學</c:v>
                  </c:pt>
                  <c:pt idx="12">
                    <c:v>親戚</c:v>
                  </c:pt>
                  <c:pt idx="13">
                    <c:v>親屬</c:v>
                  </c:pt>
                </c:lvl>
                <c:lvl>
                  <c:pt idx="0">
                    <c:v>女</c:v>
                  </c:pt>
                  <c:pt idx="6">
                    <c:v>男</c:v>
                  </c:pt>
                </c:lvl>
              </c:multiLvlStrCache>
            </c:multiLvlStrRef>
          </c:cat>
          <c:val>
            <c:numRef>
              <c:f>資料分析!$C$5:$C$21</c:f>
              <c:numCache>
                <c:formatCode>General</c:formatCode>
                <c:ptCount val="14"/>
                <c:pt idx="0">
                  <c:v>3</c:v>
                </c:pt>
                <c:pt idx="1">
                  <c:v>6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2</c:v>
                </c:pt>
                <c:pt idx="7">
                  <c:v>4</c:v>
                </c:pt>
                <c:pt idx="8">
                  <c:v>7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7</c:v>
                </c:pt>
                <c:pt idx="13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924800"/>
        <c:axId val="91671360"/>
      </c:barChart>
      <c:catAx>
        <c:axId val="94924800"/>
        <c:scaling>
          <c:orientation val="minMax"/>
        </c:scaling>
        <c:delete val="0"/>
        <c:axPos val="b"/>
        <c:majorTickMark val="out"/>
        <c:minorTickMark val="none"/>
        <c:tickLblPos val="nextTo"/>
        <c:crossAx val="91671360"/>
        <c:crosses val="autoZero"/>
        <c:auto val="1"/>
        <c:lblAlgn val="ctr"/>
        <c:lblOffset val="100"/>
        <c:noMultiLvlLbl val="0"/>
      </c:catAx>
      <c:valAx>
        <c:axId val="91671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924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&#36039;&#26009;&#20998;&#26512;!A1"/><Relationship Id="rId2" Type="http://schemas.openxmlformats.org/officeDocument/2006/relationships/hyperlink" Target="#&#36039;&#26009;&#36664;&#20837;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027;&#30059;&#38754;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027;&#30059;&#38754;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#&#20027;&#30059;&#38754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239769</xdr:colOff>
      <xdr:row>9</xdr:row>
      <xdr:rowOff>69304</xdr:rowOff>
    </xdr:from>
    <xdr:to>
      <xdr:col>3</xdr:col>
      <xdr:colOff>564931</xdr:colOff>
      <xdr:row>17</xdr:row>
      <xdr:rowOff>161284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769" y="2171373"/>
          <a:ext cx="2223593" cy="1773636"/>
        </a:xfrm>
        <a:prstGeom prst="roundRect">
          <a:avLst>
            <a:gd name="adj" fmla="val 4167"/>
          </a:avLst>
        </a:prstGeom>
        <a:solidFill>
          <a:srgbClr val="FFFFFF"/>
        </a:solidFill>
        <a:ln w="76200" cap="sq">
          <a:solidFill>
            <a:srgbClr val="EAEAEA"/>
          </a:solidFill>
          <a:miter lim="800000"/>
        </a:ln>
        <a:effectLst>
          <a:reflection blurRad="12700" stA="33000" endPos="28000" dist="5000" dir="5400000" sy="-100000" algn="bl" rotWithShape="0"/>
        </a:effectLst>
        <a:scene3d>
          <a:camera prst="orthographicFront"/>
          <a:lightRig rig="threePt" dir="t">
            <a:rot lat="0" lon="0" rev="2700000"/>
          </a:lightRig>
        </a:scene3d>
        <a:sp3d contourW="6350">
          <a:bevelT h="38100"/>
          <a:contourClr>
            <a:srgbClr val="C0C0C0"/>
          </a:contourClr>
        </a:sp3d>
      </xdr:spPr>
    </xdr:pic>
    <xdr:clientData/>
  </xdr:twoCellAnchor>
  <xdr:twoCellAnchor>
    <xdr:from>
      <xdr:col>0</xdr:col>
      <xdr:colOff>248962</xdr:colOff>
      <xdr:row>5</xdr:row>
      <xdr:rowOff>73573</xdr:rowOff>
    </xdr:from>
    <xdr:to>
      <xdr:col>1</xdr:col>
      <xdr:colOff>466395</xdr:colOff>
      <xdr:row>8</xdr:row>
      <xdr:rowOff>141233</xdr:rowOff>
    </xdr:to>
    <xdr:sp macro="" textlink="">
      <xdr:nvSpPr>
        <xdr:cNvPr id="4" name="心形 3">
          <a:hlinkClick xmlns:r="http://schemas.openxmlformats.org/officeDocument/2006/relationships" r:id="rId2"/>
        </xdr:cNvPr>
        <xdr:cNvSpPr/>
      </xdr:nvSpPr>
      <xdr:spPr>
        <a:xfrm>
          <a:off x="248962" y="1334814"/>
          <a:ext cx="749519" cy="698281"/>
        </a:xfrm>
        <a:prstGeom prst="hear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r>
            <a:rPr lang="zh-TW" altLang="en-US" sz="1100" b="1">
              <a:solidFill>
                <a:schemeClr val="lt1"/>
              </a:solidFill>
              <a:latin typeface="微軟正黑體" pitchFamily="34" charset="-120"/>
              <a:ea typeface="微軟正黑體" pitchFamily="34" charset="-120"/>
              <a:cs typeface="+mn-cs"/>
            </a:rPr>
            <a:t>輸入資料</a:t>
          </a:r>
          <a:endParaRPr lang="zh-TW">
            <a:latin typeface="微軟正黑體" pitchFamily="34" charset="-120"/>
            <a:ea typeface="微軟正黑體" pitchFamily="34" charset="-120"/>
          </a:endParaRPr>
        </a:p>
      </xdr:txBody>
    </xdr:sp>
    <xdr:clientData/>
  </xdr:twoCellAnchor>
  <xdr:twoCellAnchor>
    <xdr:from>
      <xdr:col>2</xdr:col>
      <xdr:colOff>308082</xdr:colOff>
      <xdr:row>5</xdr:row>
      <xdr:rowOff>86711</xdr:rowOff>
    </xdr:from>
    <xdr:to>
      <xdr:col>3</xdr:col>
      <xdr:colOff>374429</xdr:colOff>
      <xdr:row>8</xdr:row>
      <xdr:rowOff>154371</xdr:rowOff>
    </xdr:to>
    <xdr:sp macro="" textlink="">
      <xdr:nvSpPr>
        <xdr:cNvPr id="5" name="心形 4">
          <a:hlinkClick xmlns:r="http://schemas.openxmlformats.org/officeDocument/2006/relationships" r:id="rId3"/>
        </xdr:cNvPr>
        <xdr:cNvSpPr/>
      </xdr:nvSpPr>
      <xdr:spPr>
        <a:xfrm>
          <a:off x="1674427" y="441435"/>
          <a:ext cx="749519" cy="698281"/>
        </a:xfrm>
        <a:prstGeom prst="hear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zh-TW" altLang="en-US" sz="1100" b="1">
              <a:latin typeface="微軟正黑體" pitchFamily="34" charset="-120"/>
              <a:ea typeface="微軟正黑體" pitchFamily="34" charset="-120"/>
            </a:rPr>
            <a:t>禮金分析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0</xdr:row>
      <xdr:rowOff>76200</xdr:rowOff>
    </xdr:from>
    <xdr:to>
      <xdr:col>6</xdr:col>
      <xdr:colOff>273269</xdr:colOff>
      <xdr:row>2</xdr:row>
      <xdr:rowOff>107731</xdr:rowOff>
    </xdr:to>
    <xdr:sp macro="" textlink="">
      <xdr:nvSpPr>
        <xdr:cNvPr id="2" name="心形 1">
          <a:hlinkClick xmlns:r="http://schemas.openxmlformats.org/officeDocument/2006/relationships" r:id="rId1"/>
        </xdr:cNvPr>
        <xdr:cNvSpPr/>
      </xdr:nvSpPr>
      <xdr:spPr>
        <a:xfrm>
          <a:off x="4133850" y="76200"/>
          <a:ext cx="749519" cy="698281"/>
        </a:xfrm>
        <a:prstGeom prst="hear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zh-TW" altLang="en-US" sz="1100" b="1">
              <a:latin typeface="微軟正黑體" pitchFamily="34" charset="-120"/>
              <a:ea typeface="微軟正黑體" pitchFamily="34" charset="-120"/>
            </a:rPr>
            <a:t>回主畫面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0</xdr:row>
      <xdr:rowOff>114300</xdr:rowOff>
    </xdr:from>
    <xdr:to>
      <xdr:col>7</xdr:col>
      <xdr:colOff>104775</xdr:colOff>
      <xdr:row>3</xdr:row>
      <xdr:rowOff>85725</xdr:rowOff>
    </xdr:to>
    <xdr:sp macro="" textlink="">
      <xdr:nvSpPr>
        <xdr:cNvPr id="2" name="心形 1">
          <a:hlinkClick xmlns:r="http://schemas.openxmlformats.org/officeDocument/2006/relationships" r:id="rId1"/>
        </xdr:cNvPr>
        <xdr:cNvSpPr/>
      </xdr:nvSpPr>
      <xdr:spPr>
        <a:xfrm>
          <a:off x="5667375" y="114300"/>
          <a:ext cx="895350" cy="809625"/>
        </a:xfrm>
        <a:prstGeom prst="hear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zh-TW" altLang="en-US" sz="1100" b="1">
              <a:latin typeface="微軟正黑體" pitchFamily="34" charset="-120"/>
              <a:ea typeface="微軟正黑體" pitchFamily="34" charset="-120"/>
            </a:rPr>
            <a:t>回主畫面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495300</xdr:colOff>
      <xdr:row>0</xdr:row>
      <xdr:rowOff>190500</xdr:rowOff>
    </xdr:from>
    <xdr:to>
      <xdr:col>9</xdr:col>
      <xdr:colOff>533400</xdr:colOff>
      <xdr:row>3</xdr:row>
      <xdr:rowOff>152401</xdr:rowOff>
    </xdr:to>
    <xdr:sp macro="" textlink="">
      <xdr:nvSpPr>
        <xdr:cNvPr id="2" name="心形 1">
          <a:hlinkClick xmlns:r="http://schemas.openxmlformats.org/officeDocument/2006/relationships" r:id="rId1"/>
        </xdr:cNvPr>
        <xdr:cNvSpPr/>
      </xdr:nvSpPr>
      <xdr:spPr>
        <a:xfrm>
          <a:off x="7677150" y="190500"/>
          <a:ext cx="866775" cy="619126"/>
        </a:xfrm>
        <a:prstGeom prst="hear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zh-TW" altLang="en-US" sz="1100" b="1">
              <a:latin typeface="微軟正黑體" pitchFamily="34" charset="-120"/>
              <a:ea typeface="微軟正黑體" pitchFamily="34" charset="-120"/>
            </a:rPr>
            <a:t>回主畫面</a:t>
          </a:r>
        </a:p>
      </xdr:txBody>
    </xdr:sp>
    <xdr:clientData/>
  </xdr:twoCellAnchor>
  <xdr:twoCellAnchor>
    <xdr:from>
      <xdr:col>0</xdr:col>
      <xdr:colOff>0</xdr:colOff>
      <xdr:row>23</xdr:row>
      <xdr:rowOff>133350</xdr:rowOff>
    </xdr:from>
    <xdr:to>
      <xdr:col>3</xdr:col>
      <xdr:colOff>609600</xdr:colOff>
      <xdr:row>34</xdr:row>
      <xdr:rowOff>95250</xdr:rowOff>
    </xdr:to>
    <xdr:graphicFrame macro="">
      <xdr:nvGraphicFramePr>
        <xdr:cNvPr id="3" name="圖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el Chinag" refreshedDate="39534.679274768518" createdVersion="3" refreshedVersion="3" minRefreshableVersion="3" recordCount="299">
  <cacheSource type="worksheet">
    <worksheetSource name="表格1"/>
  </cacheSource>
  <cacheFields count="5">
    <cacheField name="姓名" numFmtId="0">
      <sharedItems containsBlank="1"/>
    </cacheField>
    <cacheField name="禮金_x000a_金額" numFmtId="0">
      <sharedItems containsString="0" containsBlank="1" containsNumber="1" containsInteger="1" minValue="2000" maxValue="25000"/>
    </cacheField>
    <cacheField name="關係" numFmtId="0">
      <sharedItems containsBlank="1" count="12">
        <s v="朋友"/>
        <s v="同事"/>
        <s v="親屬"/>
        <s v="大學同學"/>
        <s v="社團"/>
        <s v="親戚"/>
        <s v="長輩朋友"/>
        <s v="親人朋友"/>
        <s v="高中同學"/>
        <s v="國中同學"/>
        <s v="研究所同學"/>
        <m/>
      </sharedItems>
    </cacheField>
    <cacheField name="男/女 方" numFmtId="0">
      <sharedItems containsBlank="1" count="3">
        <s v="男"/>
        <s v="女"/>
        <m/>
      </sharedItems>
    </cacheField>
    <cacheField name="參與人數" numFmtId="0">
      <sharedItems containsString="0" containsBlank="1" containsNumber="1" containsInteger="1" minValue="1" maxValue="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9">
  <r>
    <s v="親友1"/>
    <n v="3600"/>
    <x v="0"/>
    <x v="0"/>
    <n v="4"/>
  </r>
  <r>
    <s v="親友2"/>
    <n v="2000"/>
    <x v="1"/>
    <x v="1"/>
    <n v="2"/>
  </r>
  <r>
    <s v="親友3"/>
    <n v="2000"/>
    <x v="2"/>
    <x v="0"/>
    <n v="1"/>
  </r>
  <r>
    <s v="親友4"/>
    <n v="5000"/>
    <x v="3"/>
    <x v="1"/>
    <n v="1"/>
  </r>
  <r>
    <s v="親友5"/>
    <n v="3600"/>
    <x v="4"/>
    <x v="1"/>
    <n v="2"/>
  </r>
  <r>
    <s v="親友6"/>
    <n v="3000"/>
    <x v="0"/>
    <x v="0"/>
    <n v="1"/>
  </r>
  <r>
    <s v="親友7"/>
    <n v="2000"/>
    <x v="5"/>
    <x v="0"/>
    <n v="2"/>
  </r>
  <r>
    <s v="親友8"/>
    <n v="2000"/>
    <x v="5"/>
    <x v="0"/>
    <n v="1"/>
  </r>
  <r>
    <s v="親友9"/>
    <n v="3600"/>
    <x v="5"/>
    <x v="1"/>
    <n v="1"/>
  </r>
  <r>
    <s v="親友10"/>
    <n v="3000"/>
    <x v="6"/>
    <x v="0"/>
    <n v="2"/>
  </r>
  <r>
    <s v="親友11"/>
    <n v="2000"/>
    <x v="7"/>
    <x v="1"/>
    <n v="1"/>
  </r>
  <r>
    <s v="親友12"/>
    <n v="2000"/>
    <x v="8"/>
    <x v="0"/>
    <n v="1"/>
  </r>
  <r>
    <s v="親友13"/>
    <n v="2000"/>
    <x v="6"/>
    <x v="0"/>
    <n v="1"/>
  </r>
  <r>
    <s v="親友14"/>
    <n v="3600"/>
    <x v="1"/>
    <x v="1"/>
    <n v="3"/>
  </r>
  <r>
    <s v="親友15"/>
    <n v="2000"/>
    <x v="5"/>
    <x v="0"/>
    <n v="1"/>
  </r>
  <r>
    <s v="親友16"/>
    <n v="3600"/>
    <x v="5"/>
    <x v="0"/>
    <n v="1"/>
  </r>
  <r>
    <s v="親友17"/>
    <n v="6000"/>
    <x v="5"/>
    <x v="1"/>
    <n v="1"/>
  </r>
  <r>
    <s v="親友18"/>
    <n v="3600"/>
    <x v="6"/>
    <x v="0"/>
    <n v="1"/>
  </r>
  <r>
    <s v="親友19"/>
    <n v="3600"/>
    <x v="7"/>
    <x v="1"/>
    <n v="1"/>
  </r>
  <r>
    <s v="親友20"/>
    <n v="2400"/>
    <x v="8"/>
    <x v="0"/>
    <n v="1"/>
  </r>
  <r>
    <s v="親友21"/>
    <n v="2000"/>
    <x v="6"/>
    <x v="0"/>
    <n v="1"/>
  </r>
  <r>
    <s v="親友22"/>
    <n v="2000"/>
    <x v="1"/>
    <x v="1"/>
    <n v="2"/>
  </r>
  <r>
    <s v="親友23"/>
    <n v="25000"/>
    <x v="3"/>
    <x v="1"/>
    <n v="1"/>
  </r>
  <r>
    <s v="親友24"/>
    <n v="3000"/>
    <x v="4"/>
    <x v="1"/>
    <n v="2"/>
  </r>
  <r>
    <s v="親友25"/>
    <n v="6000"/>
    <x v="1"/>
    <x v="1"/>
    <n v="2"/>
  </r>
  <r>
    <s v="親友26"/>
    <n v="6000"/>
    <x v="2"/>
    <x v="0"/>
    <n v="1"/>
  </r>
  <r>
    <s v="親友27"/>
    <n v="5000"/>
    <x v="5"/>
    <x v="1"/>
    <n v="1"/>
  </r>
  <r>
    <s v="親友28"/>
    <n v="3600"/>
    <x v="0"/>
    <x v="1"/>
    <n v="2"/>
  </r>
  <r>
    <s v="親友29"/>
    <n v="3000"/>
    <x v="0"/>
    <x v="0"/>
    <n v="1"/>
  </r>
  <r>
    <s v="親友30"/>
    <n v="2000"/>
    <x v="1"/>
    <x v="0"/>
    <n v="2"/>
  </r>
  <r>
    <s v="親友31"/>
    <n v="8000"/>
    <x v="5"/>
    <x v="0"/>
    <n v="1"/>
  </r>
  <r>
    <s v="親友32"/>
    <n v="3600"/>
    <x v="1"/>
    <x v="0"/>
    <n v="1"/>
  </r>
  <r>
    <s v="親友33"/>
    <n v="3000"/>
    <x v="6"/>
    <x v="0"/>
    <n v="2"/>
  </r>
  <r>
    <s v="親友34"/>
    <n v="2000"/>
    <x v="7"/>
    <x v="1"/>
    <n v="1"/>
  </r>
  <r>
    <s v="親友35"/>
    <n v="8000"/>
    <x v="8"/>
    <x v="0"/>
    <n v="1"/>
  </r>
  <r>
    <s v="親友36"/>
    <n v="8000"/>
    <x v="6"/>
    <x v="0"/>
    <n v="1"/>
  </r>
  <r>
    <s v="親友37"/>
    <n v="2000"/>
    <x v="1"/>
    <x v="1"/>
    <n v="2"/>
  </r>
  <r>
    <s v="親友38"/>
    <n v="8000"/>
    <x v="2"/>
    <x v="0"/>
    <n v="1"/>
  </r>
  <r>
    <s v="親友39"/>
    <n v="5000"/>
    <x v="3"/>
    <x v="1"/>
    <n v="1"/>
  </r>
  <r>
    <s v="親友40"/>
    <n v="3600"/>
    <x v="4"/>
    <x v="1"/>
    <n v="2"/>
  </r>
  <r>
    <s v="親友41"/>
    <n v="3000"/>
    <x v="0"/>
    <x v="0"/>
    <n v="1"/>
  </r>
  <r>
    <s v="親友42"/>
    <n v="6000"/>
    <x v="5"/>
    <x v="0"/>
    <n v="2"/>
  </r>
  <r>
    <s v="親友43"/>
    <n v="3600"/>
    <x v="5"/>
    <x v="0"/>
    <n v="1"/>
  </r>
  <r>
    <s v="親友44"/>
    <n v="3600"/>
    <x v="5"/>
    <x v="1"/>
    <n v="1"/>
  </r>
  <r>
    <s v="親友45"/>
    <n v="3000"/>
    <x v="6"/>
    <x v="0"/>
    <n v="2"/>
  </r>
  <r>
    <s v="親友46"/>
    <n v="2000"/>
    <x v="7"/>
    <x v="1"/>
    <n v="1"/>
  </r>
  <r>
    <s v="親友47"/>
    <n v="2000"/>
    <x v="9"/>
    <x v="0"/>
    <n v="1"/>
  </r>
  <r>
    <s v="親友48"/>
    <n v="3600"/>
    <x v="10"/>
    <x v="0"/>
    <n v="1"/>
  </r>
  <r>
    <s v="親友49"/>
    <n v="3600"/>
    <x v="1"/>
    <x v="1"/>
    <n v="2"/>
  </r>
  <r>
    <s v="親友50"/>
    <n v="2000"/>
    <x v="2"/>
    <x v="0"/>
    <n v="1"/>
  </r>
  <r>
    <m/>
    <m/>
    <x v="11"/>
    <x v="2"/>
    <m/>
  </r>
  <r>
    <m/>
    <m/>
    <x v="11"/>
    <x v="2"/>
    <m/>
  </r>
  <r>
    <m/>
    <m/>
    <x v="11"/>
    <x v="2"/>
    <m/>
  </r>
  <r>
    <m/>
    <m/>
    <x v="11"/>
    <x v="2"/>
    <m/>
  </r>
  <r>
    <m/>
    <m/>
    <x v="11"/>
    <x v="2"/>
    <m/>
  </r>
  <r>
    <m/>
    <m/>
    <x v="11"/>
    <x v="2"/>
    <m/>
  </r>
  <r>
    <m/>
    <m/>
    <x v="11"/>
    <x v="2"/>
    <m/>
  </r>
  <r>
    <m/>
    <m/>
    <x v="11"/>
    <x v="2"/>
    <m/>
  </r>
  <r>
    <m/>
    <m/>
    <x v="11"/>
    <x v="2"/>
    <m/>
  </r>
  <r>
    <m/>
    <m/>
    <x v="11"/>
    <x v="2"/>
    <m/>
  </r>
  <r>
    <m/>
    <m/>
    <x v="11"/>
    <x v="2"/>
    <m/>
  </r>
  <r>
    <m/>
    <m/>
    <x v="11"/>
    <x v="2"/>
    <m/>
  </r>
  <r>
    <m/>
    <m/>
    <x v="11"/>
    <x v="2"/>
    <m/>
  </r>
  <r>
    <m/>
    <m/>
    <x v="11"/>
    <x v="2"/>
    <m/>
  </r>
  <r>
    <m/>
    <m/>
    <x v="11"/>
    <x v="2"/>
    <m/>
  </r>
  <r>
    <m/>
    <m/>
    <x v="11"/>
    <x v="2"/>
    <m/>
  </r>
  <r>
    <m/>
    <m/>
    <x v="11"/>
    <x v="2"/>
    <m/>
  </r>
  <r>
    <m/>
    <m/>
    <x v="11"/>
    <x v="2"/>
    <m/>
  </r>
  <r>
    <m/>
    <m/>
    <x v="11"/>
    <x v="2"/>
    <m/>
  </r>
  <r>
    <m/>
    <m/>
    <x v="11"/>
    <x v="2"/>
    <m/>
  </r>
  <r>
    <m/>
    <m/>
    <x v="11"/>
    <x v="2"/>
    <m/>
  </r>
  <r>
    <m/>
    <m/>
    <x v="11"/>
    <x v="2"/>
    <m/>
  </r>
  <r>
    <m/>
    <m/>
    <x v="11"/>
    <x v="2"/>
    <m/>
  </r>
  <r>
    <m/>
    <m/>
    <x v="11"/>
    <x v="2"/>
    <m/>
  </r>
  <r>
    <m/>
    <m/>
    <x v="11"/>
    <x v="2"/>
    <m/>
  </r>
  <r>
    <m/>
    <m/>
    <x v="11"/>
    <x v="2"/>
    <m/>
  </r>
  <r>
    <m/>
    <m/>
    <x v="11"/>
    <x v="2"/>
    <m/>
  </r>
  <r>
    <m/>
    <m/>
    <x v="11"/>
    <x v="2"/>
    <m/>
  </r>
  <r>
    <m/>
    <m/>
    <x v="11"/>
    <x v="2"/>
    <m/>
  </r>
  <r>
    <m/>
    <m/>
    <x v="11"/>
    <x v="2"/>
    <m/>
  </r>
  <r>
    <m/>
    <m/>
    <x v="11"/>
    <x v="2"/>
    <m/>
  </r>
  <r>
    <m/>
    <m/>
    <x v="11"/>
    <x v="2"/>
    <m/>
  </r>
  <r>
    <m/>
    <m/>
    <x v="11"/>
    <x v="2"/>
    <m/>
  </r>
  <r>
    <m/>
    <m/>
    <x v="11"/>
    <x v="2"/>
    <m/>
  </r>
  <r>
    <m/>
    <m/>
    <x v="11"/>
    <x v="2"/>
    <m/>
  </r>
  <r>
    <m/>
    <m/>
    <x v="11"/>
    <x v="2"/>
    <m/>
  </r>
  <r>
    <m/>
    <m/>
    <x v="11"/>
    <x v="2"/>
    <m/>
  </r>
  <r>
    <m/>
    <m/>
    <x v="11"/>
    <x v="2"/>
    <m/>
  </r>
  <r>
    <m/>
    <m/>
    <x v="11"/>
    <x v="2"/>
    <m/>
  </r>
  <r>
    <m/>
    <m/>
    <x v="11"/>
    <x v="2"/>
    <m/>
  </r>
  <r>
    <m/>
    <m/>
    <x v="11"/>
    <x v="2"/>
    <m/>
  </r>
  <r>
    <m/>
    <m/>
    <x v="11"/>
    <x v="2"/>
    <m/>
  </r>
  <r>
    <m/>
    <m/>
    <x v="11"/>
    <x v="2"/>
    <m/>
  </r>
  <r>
    <m/>
    <m/>
    <x v="11"/>
    <x v="2"/>
    <m/>
  </r>
  <r>
    <m/>
    <m/>
    <x v="11"/>
    <x v="2"/>
    <m/>
  </r>
  <r>
    <m/>
    <m/>
    <x v="11"/>
    <x v="2"/>
    <m/>
  </r>
  <r>
    <m/>
    <m/>
    <x v="11"/>
    <x v="2"/>
    <m/>
  </r>
  <r>
    <m/>
    <m/>
    <x v="11"/>
    <x v="2"/>
    <m/>
  </r>
  <r>
    <m/>
    <m/>
    <x v="11"/>
    <x v="2"/>
    <m/>
  </r>
  <r>
    <m/>
    <m/>
    <x v="11"/>
    <x v="2"/>
    <m/>
  </r>
  <r>
    <m/>
    <m/>
    <x v="11"/>
    <x v="2"/>
    <m/>
  </r>
  <r>
    <m/>
    <m/>
    <x v="11"/>
    <x v="2"/>
    <m/>
  </r>
  <r>
    <m/>
    <m/>
    <x v="11"/>
    <x v="2"/>
    <m/>
  </r>
  <r>
    <m/>
    <m/>
    <x v="11"/>
    <x v="2"/>
    <m/>
  </r>
  <r>
    <m/>
    <m/>
    <x v="11"/>
    <x v="2"/>
    <m/>
  </r>
  <r>
    <m/>
    <m/>
    <x v="11"/>
    <x v="2"/>
    <m/>
  </r>
  <r>
    <m/>
    <m/>
    <x v="11"/>
    <x v="2"/>
    <m/>
  </r>
  <r>
    <m/>
    <m/>
    <x v="11"/>
    <x v="2"/>
    <m/>
  </r>
  <r>
    <m/>
    <m/>
    <x v="11"/>
    <x v="2"/>
    <m/>
  </r>
  <r>
    <m/>
    <m/>
    <x v="11"/>
    <x v="2"/>
    <m/>
  </r>
  <r>
    <m/>
    <m/>
    <x v="11"/>
    <x v="2"/>
    <m/>
  </r>
  <r>
    <m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  <r>
    <s v=" "/>
    <m/>
    <x v="11"/>
    <x v="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樞紐分析表1" cacheId="0" applyNumberFormats="0" applyBorderFormats="0" applyFontFormats="0" applyPatternFormats="0" applyAlignmentFormats="0" applyWidthHeightFormats="1" dataCaption="數值" updatedVersion="3" minRefreshableVersion="3" showCalcMbrs="0" useAutoFormatting="1" itemPrintTitles="1" createdVersion="3" indent="0" outline="1" outlineData="1" multipleFieldFilters="0" chartFormat="2">
  <location ref="A3:C21" firstHeaderRow="1" firstDataRow="2" firstDataCol="1"/>
  <pivotFields count="5">
    <pivotField showAll="0"/>
    <pivotField dataField="1" showAll="0"/>
    <pivotField axis="axisRow" showAll="0">
      <items count="13">
        <item x="3"/>
        <item x="1"/>
        <item x="0"/>
        <item x="4"/>
        <item x="6"/>
        <item x="10"/>
        <item x="8"/>
        <item x="9"/>
        <item x="7"/>
        <item x="5"/>
        <item x="2"/>
        <item x="11"/>
        <item t="default"/>
      </items>
    </pivotField>
    <pivotField axis="axisRow" showAll="0">
      <items count="4">
        <item x="1"/>
        <item x="0"/>
        <item h="1" x="2"/>
        <item t="default"/>
      </items>
    </pivotField>
    <pivotField dataField="1" showAll="0"/>
  </pivotFields>
  <rowFields count="2">
    <field x="3"/>
    <field x="2"/>
  </rowFields>
  <rowItems count="17">
    <i>
      <x/>
    </i>
    <i r="1">
      <x/>
    </i>
    <i r="1">
      <x v="1"/>
    </i>
    <i r="1">
      <x v="2"/>
    </i>
    <i r="1">
      <x v="3"/>
    </i>
    <i r="1">
      <x v="8"/>
    </i>
    <i r="1">
      <x v="9"/>
    </i>
    <i>
      <x v="1"/>
    </i>
    <i r="1">
      <x v="1"/>
    </i>
    <i r="1">
      <x v="2"/>
    </i>
    <i r="1">
      <x v="4"/>
    </i>
    <i r="1">
      <x v="5"/>
    </i>
    <i r="1">
      <x v="6"/>
    </i>
    <i r="1">
      <x v="7"/>
    </i>
    <i r="1">
      <x v="9"/>
    </i>
    <i r="1">
      <x v="10"/>
    </i>
    <i t="grand">
      <x/>
    </i>
  </rowItems>
  <colFields count="1">
    <field x="-2"/>
  </colFields>
  <colItems count="2">
    <i>
      <x/>
    </i>
    <i i="1">
      <x v="1"/>
    </i>
  </colItems>
  <dataFields count="2">
    <dataField name="加總 - 禮金_x000a_金額" fld="1" baseField="0" baseItem="0"/>
    <dataField name="計數 - 參與人數" fld="4" subtotal="count" baseField="0" baseItem="0"/>
  </dataFields>
  <chartFormats count="1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7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8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9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0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0" format="14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表格1" displayName="表格1" ref="B1:F300" totalsRowShown="0" dataDxfId="5">
  <autoFilter ref="B1:F300"/>
  <tableColumns count="5">
    <tableColumn id="1" name="姓名" dataDxfId="4"/>
    <tableColumn id="2" name="禮金_x000a_金額" dataDxfId="3"/>
    <tableColumn id="3" name="關係" dataDxfId="2"/>
    <tableColumn id="4" name="男/女 方" dataDxfId="1"/>
    <tableColumn id="5" name="參與人數" dataDxfId="0"/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abSelected="1" zoomScale="145" zoomScaleNormal="145" workbookViewId="0">
      <selection sqref="A1:D1"/>
    </sheetView>
  </sheetViews>
  <sheetFormatPr defaultRowHeight="15.75"/>
  <cols>
    <col min="1" max="1" width="7" customWidth="1"/>
  </cols>
  <sheetData>
    <row r="1" spans="1:26" ht="21">
      <c r="A1" s="25" t="s">
        <v>59</v>
      </c>
      <c r="B1" s="25"/>
      <c r="C1" s="25"/>
      <c r="D1" s="25"/>
      <c r="E1" s="1"/>
      <c r="F1" s="1"/>
      <c r="G1" s="1"/>
      <c r="H1" s="1"/>
      <c r="I1" s="1"/>
      <c r="J1" s="1"/>
      <c r="K1" s="1"/>
      <c r="L1" s="1"/>
      <c r="Z1" t="s">
        <v>61</v>
      </c>
    </row>
    <row r="2" spans="1:26" ht="17.25">
      <c r="A2" s="17" t="s">
        <v>60</v>
      </c>
      <c r="B2" s="17" t="s">
        <v>7</v>
      </c>
      <c r="C2" s="26">
        <v>39574</v>
      </c>
      <c r="D2" s="26"/>
      <c r="E2" s="1"/>
      <c r="F2" s="1"/>
      <c r="G2" s="1"/>
      <c r="H2" s="1"/>
      <c r="I2" s="1"/>
      <c r="J2" s="1"/>
      <c r="K2" s="1"/>
      <c r="L2" s="1"/>
      <c r="Z2" t="s">
        <v>62</v>
      </c>
    </row>
    <row r="3" spans="1:26">
      <c r="A3" s="22"/>
      <c r="B3" s="23" t="s">
        <v>8</v>
      </c>
      <c r="C3" s="27" t="s">
        <v>11</v>
      </c>
      <c r="D3" s="27"/>
      <c r="E3" s="1"/>
      <c r="F3" s="1"/>
      <c r="G3" s="1"/>
      <c r="H3" s="1"/>
      <c r="I3" s="1"/>
      <c r="J3" s="1"/>
      <c r="K3" s="1"/>
      <c r="L3" s="1"/>
      <c r="Z3" t="s">
        <v>63</v>
      </c>
    </row>
    <row r="4" spans="1:26">
      <c r="A4" s="22"/>
      <c r="B4" s="23" t="s">
        <v>9</v>
      </c>
      <c r="C4" s="27" t="s">
        <v>12</v>
      </c>
      <c r="D4" s="27"/>
      <c r="E4" s="1"/>
      <c r="F4" s="1"/>
      <c r="G4" s="1"/>
      <c r="H4" s="1"/>
      <c r="I4" s="1"/>
      <c r="J4" s="1"/>
      <c r="K4" s="1"/>
      <c r="L4" s="1"/>
    </row>
    <row r="5" spans="1:26" ht="21" customHeight="1">
      <c r="A5" s="22"/>
      <c r="B5" s="23" t="s">
        <v>13</v>
      </c>
      <c r="C5" s="27" t="s">
        <v>46</v>
      </c>
      <c r="D5" s="27"/>
      <c r="E5" s="1"/>
      <c r="F5" s="1"/>
      <c r="G5" s="1"/>
      <c r="H5" s="1"/>
      <c r="I5" s="1"/>
      <c r="J5" s="1"/>
      <c r="K5" s="1"/>
      <c r="L5" s="1"/>
    </row>
    <row r="6" spans="1:2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26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26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26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26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26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26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26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26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26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2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</sheetData>
  <mergeCells count="5">
    <mergeCell ref="A1:D1"/>
    <mergeCell ref="C2:D2"/>
    <mergeCell ref="C3:D3"/>
    <mergeCell ref="C4:D4"/>
    <mergeCell ref="C5:D5"/>
  </mergeCells>
  <phoneticPr fontId="1" type="noConversion"/>
  <dataValidations count="1">
    <dataValidation type="list" showInputMessage="1" showErrorMessage="1" sqref="A2">
      <formula1>"結婚,訂婚"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"/>
  <sheetViews>
    <sheetView workbookViewId="0"/>
  </sheetViews>
  <sheetFormatPr defaultRowHeight="18.75"/>
  <cols>
    <col min="1" max="1" width="8" style="2" customWidth="1"/>
    <col min="2" max="2" width="10.5" style="2" customWidth="1"/>
    <col min="3" max="3" width="9.25" style="2" bestFit="1" customWidth="1"/>
    <col min="4" max="4" width="9" style="2"/>
    <col min="5" max="5" width="14.75" style="2" customWidth="1"/>
    <col min="6" max="6" width="9" style="2"/>
    <col min="7" max="7" width="12.875" style="2" customWidth="1"/>
    <col min="8" max="16384" width="9" style="2"/>
  </cols>
  <sheetData>
    <row r="1" spans="1:27" ht="33" customHeight="1">
      <c r="A1" s="8" t="s">
        <v>6</v>
      </c>
      <c r="B1" s="8" t="s">
        <v>7</v>
      </c>
      <c r="C1" s="28">
        <v>39208</v>
      </c>
      <c r="D1" s="28"/>
      <c r="E1" s="28"/>
      <c r="Z1" s="3" t="s">
        <v>10</v>
      </c>
      <c r="AA1" s="2" t="s">
        <v>1</v>
      </c>
    </row>
    <row r="2" spans="1:27">
      <c r="B2" s="6" t="s">
        <v>8</v>
      </c>
      <c r="C2" s="29" t="s">
        <v>11</v>
      </c>
      <c r="D2" s="29"/>
      <c r="E2" s="29"/>
      <c r="Z2" s="4" t="s">
        <v>2</v>
      </c>
      <c r="AA2" s="2" t="s">
        <v>4</v>
      </c>
    </row>
    <row r="3" spans="1:27">
      <c r="B3" s="6" t="s">
        <v>9</v>
      </c>
      <c r="C3" s="29" t="s">
        <v>12</v>
      </c>
      <c r="D3" s="29"/>
      <c r="E3" s="29"/>
      <c r="Z3" s="4" t="s">
        <v>37</v>
      </c>
    </row>
    <row r="4" spans="1:27">
      <c r="B4" s="6" t="s">
        <v>13</v>
      </c>
      <c r="C4" s="29" t="s">
        <v>46</v>
      </c>
      <c r="D4" s="29"/>
      <c r="E4" s="29"/>
      <c r="Z4" s="4" t="s">
        <v>5</v>
      </c>
      <c r="AA4" s="2" t="s">
        <v>6</v>
      </c>
    </row>
    <row r="5" spans="1:27">
      <c r="Z5" s="4" t="s">
        <v>3</v>
      </c>
      <c r="AA5" s="2" t="s">
        <v>25</v>
      </c>
    </row>
    <row r="6" spans="1:27">
      <c r="Z6" s="4" t="s">
        <v>21</v>
      </c>
      <c r="AA6" s="2" t="s">
        <v>26</v>
      </c>
    </row>
    <row r="7" spans="1:27">
      <c r="Z7" s="4" t="s">
        <v>23</v>
      </c>
    </row>
    <row r="8" spans="1:27">
      <c r="Z8" s="4" t="s">
        <v>28</v>
      </c>
    </row>
    <row r="9" spans="1:27">
      <c r="Z9" s="4" t="s">
        <v>19</v>
      </c>
    </row>
    <row r="10" spans="1:27">
      <c r="Z10" s="4" t="s">
        <v>30</v>
      </c>
    </row>
    <row r="11" spans="1:27">
      <c r="Z11" s="4" t="s">
        <v>32</v>
      </c>
    </row>
    <row r="12" spans="1:27">
      <c r="Z12" s="4" t="s">
        <v>33</v>
      </c>
    </row>
    <row r="13" spans="1:27">
      <c r="Z13" s="4" t="s">
        <v>35</v>
      </c>
    </row>
    <row r="14" spans="1:27">
      <c r="Z14" s="4"/>
    </row>
    <row r="15" spans="1:27">
      <c r="Z15" s="4"/>
    </row>
  </sheetData>
  <mergeCells count="4">
    <mergeCell ref="C1:E1"/>
    <mergeCell ref="C2:E2"/>
    <mergeCell ref="C3:E3"/>
    <mergeCell ref="C4:E4"/>
  </mergeCells>
  <phoneticPr fontId="1" type="noConversion"/>
  <dataValidations count="1">
    <dataValidation type="list" allowBlank="1" showInputMessage="1" showErrorMessage="1" sqref="A1">
      <formula1>$AA$4:$AA$6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300"/>
  <sheetViews>
    <sheetView topLeftCell="B1" workbookViewId="0"/>
  </sheetViews>
  <sheetFormatPr defaultColWidth="14.125" defaultRowHeight="15.75"/>
  <cols>
    <col min="1" max="1" width="0" style="1" hidden="1" customWidth="1"/>
    <col min="2" max="16384" width="14.125" style="1"/>
  </cols>
  <sheetData>
    <row r="1" spans="1:6" ht="31.5">
      <c r="A1" s="1" t="s">
        <v>16</v>
      </c>
      <c r="B1" s="5" t="s">
        <v>41</v>
      </c>
      <c r="C1" s="12" t="s">
        <v>42</v>
      </c>
      <c r="D1" s="5" t="s">
        <v>43</v>
      </c>
      <c r="E1" s="5" t="s">
        <v>44</v>
      </c>
      <c r="F1" s="5" t="s">
        <v>45</v>
      </c>
    </row>
    <row r="2" spans="1:6">
      <c r="A2" s="1">
        <f>IF(表格1[[#This Row],[姓名]]="","",IF(表格1[[#This Row],[禮金
金額]]="","",表格1[[#This Row],[禮金
金額]]/表格1[[#This Row],[參與人數]]))</f>
        <v>900</v>
      </c>
      <c r="B2" s="1" t="s">
        <v>67</v>
      </c>
      <c r="C2" s="1">
        <v>3600</v>
      </c>
      <c r="D2" s="1" t="s">
        <v>14</v>
      </c>
      <c r="E2" s="1" t="s">
        <v>0</v>
      </c>
      <c r="F2" s="1">
        <v>4</v>
      </c>
    </row>
    <row r="3" spans="1:6">
      <c r="A3" s="1">
        <f>IF(表格1[[#This Row],[姓名]]="","",IF(表格1[[#This Row],[禮金
金額]]="","",表格1[[#This Row],[禮金
金額]]/表格1[[#This Row],[參與人數]]))</f>
        <v>1000</v>
      </c>
      <c r="B3" s="1" t="s">
        <v>68</v>
      </c>
      <c r="C3" s="1">
        <v>2000</v>
      </c>
      <c r="D3" s="1" t="s">
        <v>17</v>
      </c>
      <c r="E3" s="1" t="s">
        <v>15</v>
      </c>
      <c r="F3" s="1">
        <v>2</v>
      </c>
    </row>
    <row r="4" spans="1:6">
      <c r="A4" s="1">
        <f>IF(表格1[[#This Row],[姓名]]="","",IF(表格1[[#This Row],[禮金
金額]]="","",表格1[[#This Row],[禮金
金額]]/表格1[[#This Row],[參與人數]]))</f>
        <v>2000</v>
      </c>
      <c r="B4" s="1" t="s">
        <v>69</v>
      </c>
      <c r="C4" s="1">
        <v>2000</v>
      </c>
      <c r="D4" s="1" t="s">
        <v>24</v>
      </c>
      <c r="E4" s="1" t="s">
        <v>0</v>
      </c>
      <c r="F4" s="1">
        <v>1</v>
      </c>
    </row>
    <row r="5" spans="1:6">
      <c r="A5" s="1">
        <f>IF(表格1[[#This Row],[姓名]]="","",IF(表格1[[#This Row],[禮金
金額]]="","",表格1[[#This Row],[禮金
金額]]/表格1[[#This Row],[參與人數]]))</f>
        <v>5000</v>
      </c>
      <c r="B5" s="1" t="s">
        <v>70</v>
      </c>
      <c r="C5" s="1">
        <v>5000</v>
      </c>
      <c r="D5" s="1" t="s">
        <v>18</v>
      </c>
      <c r="E5" s="1" t="s">
        <v>15</v>
      </c>
      <c r="F5" s="1">
        <v>1</v>
      </c>
    </row>
    <row r="6" spans="1:6">
      <c r="A6" s="1">
        <f>IF(表格1[[#This Row],[姓名]]="","",IF(表格1[[#This Row],[禮金
金額]]="","",表格1[[#This Row],[禮金
金額]]/表格1[[#This Row],[參與人數]]))</f>
        <v>1800</v>
      </c>
      <c r="B6" s="1" t="s">
        <v>71</v>
      </c>
      <c r="C6" s="1">
        <v>3600</v>
      </c>
      <c r="D6" s="1" t="s">
        <v>34</v>
      </c>
      <c r="E6" s="1" t="s">
        <v>15</v>
      </c>
      <c r="F6" s="1">
        <v>2</v>
      </c>
    </row>
    <row r="7" spans="1:6">
      <c r="A7" s="1">
        <f>IF(表格1[[#This Row],[姓名]]="","",IF(表格1[[#This Row],[禮金
金額]]="","",表格1[[#This Row],[禮金
金額]]/表格1[[#This Row],[參與人數]]))</f>
        <v>3000</v>
      </c>
      <c r="B7" s="1" t="s">
        <v>72</v>
      </c>
      <c r="C7" s="1">
        <v>3000</v>
      </c>
      <c r="D7" s="1" t="s">
        <v>14</v>
      </c>
      <c r="E7" s="1" t="s">
        <v>0</v>
      </c>
      <c r="F7" s="1">
        <v>1</v>
      </c>
    </row>
    <row r="8" spans="1:6">
      <c r="A8" s="1">
        <f>IF(表格1[[#This Row],[姓名]]="","",IF(表格1[[#This Row],[禮金
金額]]="","",表格1[[#This Row],[禮金
金額]]/表格1[[#This Row],[參與人數]]))</f>
        <v>1000</v>
      </c>
      <c r="B8" s="1" t="s">
        <v>73</v>
      </c>
      <c r="C8" s="1">
        <v>2000</v>
      </c>
      <c r="D8" s="1" t="s">
        <v>36</v>
      </c>
      <c r="E8" s="1" t="s">
        <v>0</v>
      </c>
      <c r="F8" s="1">
        <v>2</v>
      </c>
    </row>
    <row r="9" spans="1:6">
      <c r="A9" s="1">
        <f>IF(表格1[[#This Row],[姓名]]="","",IF(表格1[[#This Row],[禮金
金額]]="","",表格1[[#This Row],[禮金
金額]]/表格1[[#This Row],[參與人數]]))</f>
        <v>2000</v>
      </c>
      <c r="B9" s="1" t="s">
        <v>74</v>
      </c>
      <c r="C9" s="1">
        <v>2000</v>
      </c>
      <c r="D9" s="1" t="s">
        <v>36</v>
      </c>
      <c r="E9" s="1" t="s">
        <v>0</v>
      </c>
      <c r="F9" s="1">
        <v>1</v>
      </c>
    </row>
    <row r="10" spans="1:6">
      <c r="A10" s="1">
        <f>IF(表格1[[#This Row],[姓名]]="","",IF(表格1[[#This Row],[禮金
金額]]="","",表格1[[#This Row],[禮金
金額]]/表格1[[#This Row],[參與人數]]))</f>
        <v>3600</v>
      </c>
      <c r="B10" s="1" t="s">
        <v>75</v>
      </c>
      <c r="C10" s="1">
        <v>3600</v>
      </c>
      <c r="D10" s="1" t="s">
        <v>36</v>
      </c>
      <c r="E10" s="1" t="s">
        <v>15</v>
      </c>
      <c r="F10" s="1">
        <v>1</v>
      </c>
    </row>
    <row r="11" spans="1:6">
      <c r="A11" s="1">
        <f>IF(表格1[[#This Row],[姓名]]="","",IF(表格1[[#This Row],[禮金
金額]]="","",表格1[[#This Row],[禮金
金額]]/表格1[[#This Row],[參與人數]]))</f>
        <v>1500</v>
      </c>
      <c r="B11" s="1" t="s">
        <v>76</v>
      </c>
      <c r="C11" s="1">
        <v>3000</v>
      </c>
      <c r="D11" s="1" t="s">
        <v>20</v>
      </c>
      <c r="E11" s="1" t="s">
        <v>0</v>
      </c>
      <c r="F11" s="1">
        <v>2</v>
      </c>
    </row>
    <row r="12" spans="1:6">
      <c r="A12" s="1">
        <f>IF(表格1[[#This Row],[姓名]]="","",IF(表格1[[#This Row],[禮金
金額]]="","",表格1[[#This Row],[禮金
金額]]/表格1[[#This Row],[參與人數]]))</f>
        <v>2000</v>
      </c>
      <c r="B12" s="1" t="s">
        <v>77</v>
      </c>
      <c r="C12" s="1">
        <v>2000</v>
      </c>
      <c r="D12" s="1" t="s">
        <v>22</v>
      </c>
      <c r="E12" s="1" t="s">
        <v>15</v>
      </c>
      <c r="F12" s="1">
        <v>1</v>
      </c>
    </row>
    <row r="13" spans="1:6">
      <c r="A13" s="1">
        <f>IF(表格1[[#This Row],[姓名]]="","",IF(表格1[[#This Row],[禮金
金額]]="","",表格1[[#This Row],[禮金
金額]]/表格1[[#This Row],[參與人數]]))</f>
        <v>2000</v>
      </c>
      <c r="B13" s="1" t="s">
        <v>78</v>
      </c>
      <c r="C13" s="1">
        <v>2000</v>
      </c>
      <c r="D13" s="1" t="s">
        <v>29</v>
      </c>
      <c r="E13" s="1" t="s">
        <v>0</v>
      </c>
      <c r="F13" s="1">
        <v>1</v>
      </c>
    </row>
    <row r="14" spans="1:6">
      <c r="A14" s="1">
        <f>IF(表格1[[#This Row],[姓名]]="","",IF(表格1[[#This Row],[禮金
金額]]="","",表格1[[#This Row],[禮金
金額]]/表格1[[#This Row],[參與人數]]))</f>
        <v>2000</v>
      </c>
      <c r="B14" s="1" t="s">
        <v>79</v>
      </c>
      <c r="C14" s="1">
        <v>2000</v>
      </c>
      <c r="D14" s="1" t="s">
        <v>20</v>
      </c>
      <c r="E14" s="1" t="s">
        <v>0</v>
      </c>
      <c r="F14" s="1">
        <v>1</v>
      </c>
    </row>
    <row r="15" spans="1:6">
      <c r="A15" s="1">
        <f>IF(表格1[[#This Row],[姓名]]="","",IF(表格1[[#This Row],[禮金
金額]]="","",表格1[[#This Row],[禮金
金額]]/表格1[[#This Row],[參與人數]]))</f>
        <v>1200</v>
      </c>
      <c r="B15" s="1" t="s">
        <v>80</v>
      </c>
      <c r="C15" s="1">
        <v>3600</v>
      </c>
      <c r="D15" s="1" t="s">
        <v>17</v>
      </c>
      <c r="E15" s="1" t="s">
        <v>15</v>
      </c>
      <c r="F15" s="1">
        <v>3</v>
      </c>
    </row>
    <row r="16" spans="1:6">
      <c r="A16" s="1">
        <f>IF(表格1[[#This Row],[姓名]]="","",IF(表格1[[#This Row],[禮金
金額]]="","",表格1[[#This Row],[禮金
金額]]/表格1[[#This Row],[參與人數]]))</f>
        <v>2000</v>
      </c>
      <c r="B16" s="1" t="s">
        <v>81</v>
      </c>
      <c r="C16" s="1">
        <v>2000</v>
      </c>
      <c r="D16" s="1" t="s">
        <v>36</v>
      </c>
      <c r="E16" s="1" t="s">
        <v>0</v>
      </c>
      <c r="F16" s="1">
        <v>1</v>
      </c>
    </row>
    <row r="17" spans="1:6">
      <c r="A17" s="1">
        <f>IF(表格1[[#This Row],[姓名]]="","",IF(表格1[[#This Row],[禮金
金額]]="","",表格1[[#This Row],[禮金
金額]]/表格1[[#This Row],[參與人數]]))</f>
        <v>3600</v>
      </c>
      <c r="B17" s="1" t="s">
        <v>82</v>
      </c>
      <c r="C17" s="1">
        <v>3600</v>
      </c>
      <c r="D17" s="1" t="s">
        <v>36</v>
      </c>
      <c r="E17" s="1" t="s">
        <v>0</v>
      </c>
      <c r="F17" s="1">
        <v>1</v>
      </c>
    </row>
    <row r="18" spans="1:6">
      <c r="A18" s="1">
        <f>IF(表格1[[#This Row],[姓名]]="","",IF(表格1[[#This Row],[禮金
金額]]="","",表格1[[#This Row],[禮金
金額]]/表格1[[#This Row],[參與人數]]))</f>
        <v>6000</v>
      </c>
      <c r="B18" s="1" t="s">
        <v>83</v>
      </c>
      <c r="C18" s="1">
        <v>6000</v>
      </c>
      <c r="D18" s="1" t="s">
        <v>36</v>
      </c>
      <c r="E18" s="1" t="s">
        <v>15</v>
      </c>
      <c r="F18" s="1">
        <v>1</v>
      </c>
    </row>
    <row r="19" spans="1:6">
      <c r="A19" s="1">
        <f>IF(表格1[[#This Row],[姓名]]="","",IF(表格1[[#This Row],[禮金
金額]]="","",表格1[[#This Row],[禮金
金額]]/表格1[[#This Row],[參與人數]]))</f>
        <v>3600</v>
      </c>
      <c r="B19" s="1" t="s">
        <v>84</v>
      </c>
      <c r="C19" s="1">
        <v>3600</v>
      </c>
      <c r="D19" s="1" t="s">
        <v>20</v>
      </c>
      <c r="E19" s="1" t="s">
        <v>0</v>
      </c>
      <c r="F19" s="1">
        <v>1</v>
      </c>
    </row>
    <row r="20" spans="1:6">
      <c r="A20" s="1">
        <f>IF(表格1[[#This Row],[姓名]]="","",IF(表格1[[#This Row],[禮金
金額]]="","",表格1[[#This Row],[禮金
金額]]/表格1[[#This Row],[參與人數]]))</f>
        <v>3600</v>
      </c>
      <c r="B20" s="1" t="s">
        <v>85</v>
      </c>
      <c r="C20" s="1">
        <v>3600</v>
      </c>
      <c r="D20" s="1" t="s">
        <v>22</v>
      </c>
      <c r="E20" s="1" t="s">
        <v>15</v>
      </c>
      <c r="F20" s="1">
        <v>1</v>
      </c>
    </row>
    <row r="21" spans="1:6">
      <c r="A21" s="1">
        <f>IF(表格1[[#This Row],[姓名]]="","",IF(表格1[[#This Row],[禮金
金額]]="","",表格1[[#This Row],[禮金
金額]]/表格1[[#This Row],[參與人數]]))</f>
        <v>2400</v>
      </c>
      <c r="B21" s="1" t="s">
        <v>86</v>
      </c>
      <c r="C21" s="1">
        <v>2400</v>
      </c>
      <c r="D21" s="1" t="s">
        <v>29</v>
      </c>
      <c r="E21" s="1" t="s">
        <v>0</v>
      </c>
      <c r="F21" s="1">
        <v>1</v>
      </c>
    </row>
    <row r="22" spans="1:6">
      <c r="A22" s="1">
        <f>IF(表格1[[#This Row],[姓名]]="","",IF(表格1[[#This Row],[禮金
金額]]="","",表格1[[#This Row],[禮金
金額]]/表格1[[#This Row],[參與人數]]))</f>
        <v>2000</v>
      </c>
      <c r="B22" s="1" t="s">
        <v>87</v>
      </c>
      <c r="C22" s="1">
        <v>2000</v>
      </c>
      <c r="D22" s="1" t="s">
        <v>20</v>
      </c>
      <c r="E22" s="1" t="s">
        <v>0</v>
      </c>
      <c r="F22" s="1">
        <v>1</v>
      </c>
    </row>
    <row r="23" spans="1:6">
      <c r="A23" s="1">
        <f>IF(表格1[[#This Row],[姓名]]="","",IF(表格1[[#This Row],[禮金
金額]]="","",表格1[[#This Row],[禮金
金額]]/表格1[[#This Row],[參與人數]]))</f>
        <v>1000</v>
      </c>
      <c r="B23" s="1" t="s">
        <v>88</v>
      </c>
      <c r="C23" s="1">
        <v>2000</v>
      </c>
      <c r="D23" s="1" t="s">
        <v>17</v>
      </c>
      <c r="E23" s="1" t="s">
        <v>15</v>
      </c>
      <c r="F23" s="1">
        <v>2</v>
      </c>
    </row>
    <row r="24" spans="1:6">
      <c r="A24" s="1">
        <f>IF(表格1[[#This Row],[姓名]]="","",IF(表格1[[#This Row],[禮金
金額]]="","",表格1[[#This Row],[禮金
金額]]/表格1[[#This Row],[參與人數]]))</f>
        <v>25000</v>
      </c>
      <c r="B24" s="1" t="s">
        <v>89</v>
      </c>
      <c r="C24" s="1">
        <v>25000</v>
      </c>
      <c r="D24" s="1" t="s">
        <v>18</v>
      </c>
      <c r="E24" s="1" t="s">
        <v>15</v>
      </c>
      <c r="F24" s="1">
        <v>1</v>
      </c>
    </row>
    <row r="25" spans="1:6">
      <c r="A25" s="1">
        <f>IF(表格1[[#This Row],[姓名]]="","",IF(表格1[[#This Row],[禮金
金額]]="","",表格1[[#This Row],[禮金
金額]]/表格1[[#This Row],[參與人數]]))</f>
        <v>1500</v>
      </c>
      <c r="B25" s="1" t="s">
        <v>90</v>
      </c>
      <c r="C25" s="1">
        <v>3000</v>
      </c>
      <c r="D25" s="1" t="s">
        <v>34</v>
      </c>
      <c r="E25" s="1" t="s">
        <v>15</v>
      </c>
      <c r="F25" s="1">
        <v>2</v>
      </c>
    </row>
    <row r="26" spans="1:6">
      <c r="A26" s="1">
        <f>IF(表格1[[#This Row],[姓名]]="","",IF(表格1[[#This Row],[禮金
金額]]="","",表格1[[#This Row],[禮金
金額]]/表格1[[#This Row],[參與人數]]))</f>
        <v>3000</v>
      </c>
      <c r="B26" s="1" t="s">
        <v>91</v>
      </c>
      <c r="C26" s="1">
        <v>6000</v>
      </c>
      <c r="D26" s="1" t="s">
        <v>17</v>
      </c>
      <c r="E26" s="1" t="s">
        <v>15</v>
      </c>
      <c r="F26" s="1">
        <v>2</v>
      </c>
    </row>
    <row r="27" spans="1:6">
      <c r="A27" s="1">
        <f>IF(表格1[[#This Row],[姓名]]="","",IF(表格1[[#This Row],[禮金
金額]]="","",表格1[[#This Row],[禮金
金額]]/表格1[[#This Row],[參與人數]]))</f>
        <v>6000</v>
      </c>
      <c r="B27" s="1" t="s">
        <v>92</v>
      </c>
      <c r="C27" s="1">
        <v>6000</v>
      </c>
      <c r="D27" s="1" t="s">
        <v>24</v>
      </c>
      <c r="E27" s="1" t="s">
        <v>0</v>
      </c>
      <c r="F27" s="1">
        <v>1</v>
      </c>
    </row>
    <row r="28" spans="1:6">
      <c r="A28" s="1">
        <f>IF(表格1[[#This Row],[姓名]]="","",IF(表格1[[#This Row],[禮金
金額]]="","",表格1[[#This Row],[禮金
金額]]/表格1[[#This Row],[參與人數]]))</f>
        <v>5000</v>
      </c>
      <c r="B28" s="1" t="s">
        <v>93</v>
      </c>
      <c r="C28" s="1">
        <v>5000</v>
      </c>
      <c r="D28" s="1" t="s">
        <v>36</v>
      </c>
      <c r="E28" s="1" t="s">
        <v>15</v>
      </c>
      <c r="F28" s="1">
        <v>1</v>
      </c>
    </row>
    <row r="29" spans="1:6">
      <c r="A29" s="1">
        <f>IF(表格1[[#This Row],[姓名]]="","",IF(表格1[[#This Row],[禮金
金額]]="","",表格1[[#This Row],[禮金
金額]]/表格1[[#This Row],[參與人數]]))</f>
        <v>1800</v>
      </c>
      <c r="B29" s="1" t="s">
        <v>94</v>
      </c>
      <c r="C29" s="1">
        <v>3600</v>
      </c>
      <c r="D29" s="1" t="s">
        <v>14</v>
      </c>
      <c r="E29" s="1" t="s">
        <v>15</v>
      </c>
      <c r="F29" s="1">
        <v>2</v>
      </c>
    </row>
    <row r="30" spans="1:6">
      <c r="A30" s="1">
        <f>IF(表格1[[#This Row],[姓名]]="","",IF(表格1[[#This Row],[禮金
金額]]="","",表格1[[#This Row],[禮金
金額]]/表格1[[#This Row],[參與人數]]))</f>
        <v>3000</v>
      </c>
      <c r="B30" s="1" t="s">
        <v>95</v>
      </c>
      <c r="C30" s="1">
        <v>3000</v>
      </c>
      <c r="D30" s="1" t="s">
        <v>14</v>
      </c>
      <c r="E30" s="1" t="s">
        <v>0</v>
      </c>
      <c r="F30" s="1">
        <v>1</v>
      </c>
    </row>
    <row r="31" spans="1:6">
      <c r="A31" s="1">
        <f>IF(表格1[[#This Row],[姓名]]="","",IF(表格1[[#This Row],[禮金
金額]]="","",表格1[[#This Row],[禮金
金額]]/表格1[[#This Row],[參與人數]]))</f>
        <v>1000</v>
      </c>
      <c r="B31" s="1" t="s">
        <v>96</v>
      </c>
      <c r="C31" s="1">
        <v>2000</v>
      </c>
      <c r="D31" s="1" t="s">
        <v>17</v>
      </c>
      <c r="E31" s="1" t="s">
        <v>0</v>
      </c>
      <c r="F31" s="1">
        <v>2</v>
      </c>
    </row>
    <row r="32" spans="1:6">
      <c r="A32" s="1">
        <f>IF(表格1[[#This Row],[姓名]]="","",IF(表格1[[#This Row],[禮金
金額]]="","",表格1[[#This Row],[禮金
金額]]/表格1[[#This Row],[參與人數]]))</f>
        <v>8000</v>
      </c>
      <c r="B32" s="1" t="s">
        <v>97</v>
      </c>
      <c r="C32" s="1">
        <v>8000</v>
      </c>
      <c r="D32" s="1" t="s">
        <v>36</v>
      </c>
      <c r="E32" s="1" t="s">
        <v>0</v>
      </c>
      <c r="F32" s="1">
        <v>1</v>
      </c>
    </row>
    <row r="33" spans="1:6">
      <c r="A33" s="1">
        <f>IF(表格1[[#This Row],[姓名]]="","",IF(表格1[[#This Row],[禮金
金額]]="","",表格1[[#This Row],[禮金
金額]]/表格1[[#This Row],[參與人數]]))</f>
        <v>3600</v>
      </c>
      <c r="B33" s="1" t="s">
        <v>98</v>
      </c>
      <c r="C33" s="1">
        <v>3600</v>
      </c>
      <c r="D33" s="1" t="s">
        <v>17</v>
      </c>
      <c r="E33" s="1" t="s">
        <v>0</v>
      </c>
      <c r="F33" s="1">
        <v>1</v>
      </c>
    </row>
    <row r="34" spans="1:6">
      <c r="A34" s="1">
        <f>IF(表格1[[#This Row],[姓名]]="","",IF(表格1[[#This Row],[禮金
金額]]="","",表格1[[#This Row],[禮金
金額]]/表格1[[#This Row],[參與人數]]))</f>
        <v>1500</v>
      </c>
      <c r="B34" s="1" t="s">
        <v>99</v>
      </c>
      <c r="C34" s="1">
        <v>3000</v>
      </c>
      <c r="D34" s="1" t="s">
        <v>20</v>
      </c>
      <c r="E34" s="1" t="s">
        <v>0</v>
      </c>
      <c r="F34" s="1">
        <v>2</v>
      </c>
    </row>
    <row r="35" spans="1:6">
      <c r="A35" s="1">
        <f>IF(表格1[[#This Row],[姓名]]="","",IF(表格1[[#This Row],[禮金
金額]]="","",表格1[[#This Row],[禮金
金額]]/表格1[[#This Row],[參與人數]]))</f>
        <v>2000</v>
      </c>
      <c r="B35" s="1" t="s">
        <v>100</v>
      </c>
      <c r="C35" s="1">
        <v>2000</v>
      </c>
      <c r="D35" s="1" t="s">
        <v>22</v>
      </c>
      <c r="E35" s="1" t="s">
        <v>15</v>
      </c>
      <c r="F35" s="1">
        <v>1</v>
      </c>
    </row>
    <row r="36" spans="1:6">
      <c r="A36" s="1">
        <f>IF(表格1[[#This Row],[姓名]]="","",IF(表格1[[#This Row],[禮金
金額]]="","",表格1[[#This Row],[禮金
金額]]/表格1[[#This Row],[參與人數]]))</f>
        <v>8000</v>
      </c>
      <c r="B36" s="1" t="s">
        <v>101</v>
      </c>
      <c r="C36" s="1">
        <v>8000</v>
      </c>
      <c r="D36" s="1" t="s">
        <v>29</v>
      </c>
      <c r="E36" s="1" t="s">
        <v>0</v>
      </c>
      <c r="F36" s="1">
        <v>1</v>
      </c>
    </row>
    <row r="37" spans="1:6">
      <c r="A37" s="1">
        <f>IF(表格1[[#This Row],[姓名]]="","",IF(表格1[[#This Row],[禮金
金額]]="","",表格1[[#This Row],[禮金
金額]]/表格1[[#This Row],[參與人數]]))</f>
        <v>8000</v>
      </c>
      <c r="B37" s="1" t="s">
        <v>102</v>
      </c>
      <c r="C37" s="1">
        <v>8000</v>
      </c>
      <c r="D37" s="1" t="s">
        <v>20</v>
      </c>
      <c r="E37" s="1" t="s">
        <v>0</v>
      </c>
      <c r="F37" s="1">
        <v>1</v>
      </c>
    </row>
    <row r="38" spans="1:6">
      <c r="A38" s="1">
        <f>IF(表格1[[#This Row],[姓名]]="","",IF(表格1[[#This Row],[禮金
金額]]="","",表格1[[#This Row],[禮金
金額]]/表格1[[#This Row],[參與人數]]))</f>
        <v>1000</v>
      </c>
      <c r="B38" s="1" t="s">
        <v>103</v>
      </c>
      <c r="C38" s="1">
        <v>2000</v>
      </c>
      <c r="D38" s="1" t="s">
        <v>17</v>
      </c>
      <c r="E38" s="1" t="s">
        <v>15</v>
      </c>
      <c r="F38" s="1">
        <v>2</v>
      </c>
    </row>
    <row r="39" spans="1:6">
      <c r="A39" s="1">
        <f>IF(表格1[[#This Row],[姓名]]="","",IF(表格1[[#This Row],[禮金
金額]]="","",表格1[[#This Row],[禮金
金額]]/表格1[[#This Row],[參與人數]]))</f>
        <v>8000</v>
      </c>
      <c r="B39" s="1" t="s">
        <v>104</v>
      </c>
      <c r="C39" s="1">
        <v>8000</v>
      </c>
      <c r="D39" s="1" t="s">
        <v>24</v>
      </c>
      <c r="E39" s="1" t="s">
        <v>0</v>
      </c>
      <c r="F39" s="1">
        <v>1</v>
      </c>
    </row>
    <row r="40" spans="1:6">
      <c r="A40" s="1">
        <f>IF(表格1[[#This Row],[姓名]]="","",IF(表格1[[#This Row],[禮金
金額]]="","",表格1[[#This Row],[禮金
金額]]/表格1[[#This Row],[參與人數]]))</f>
        <v>5000</v>
      </c>
      <c r="B40" s="1" t="s">
        <v>105</v>
      </c>
      <c r="C40" s="1">
        <v>5000</v>
      </c>
      <c r="D40" s="1" t="s">
        <v>18</v>
      </c>
      <c r="E40" s="1" t="s">
        <v>15</v>
      </c>
      <c r="F40" s="1">
        <v>1</v>
      </c>
    </row>
    <row r="41" spans="1:6">
      <c r="A41" s="1">
        <f>IF(表格1[[#This Row],[姓名]]="","",IF(表格1[[#This Row],[禮金
金額]]="","",表格1[[#This Row],[禮金
金額]]/表格1[[#This Row],[參與人數]]))</f>
        <v>1800</v>
      </c>
      <c r="B41" s="1" t="s">
        <v>106</v>
      </c>
      <c r="C41" s="1">
        <v>3600</v>
      </c>
      <c r="D41" s="1" t="s">
        <v>34</v>
      </c>
      <c r="E41" s="1" t="s">
        <v>15</v>
      </c>
      <c r="F41" s="1">
        <v>2</v>
      </c>
    </row>
    <row r="42" spans="1:6">
      <c r="A42" s="1">
        <f>IF(表格1[[#This Row],[姓名]]="","",IF(表格1[[#This Row],[禮金
金額]]="","",表格1[[#This Row],[禮金
金額]]/表格1[[#This Row],[參與人數]]))</f>
        <v>3000</v>
      </c>
      <c r="B42" s="1" t="s">
        <v>107</v>
      </c>
      <c r="C42" s="1">
        <v>3000</v>
      </c>
      <c r="D42" s="1" t="s">
        <v>14</v>
      </c>
      <c r="E42" s="1" t="s">
        <v>0</v>
      </c>
      <c r="F42" s="1">
        <v>1</v>
      </c>
    </row>
    <row r="43" spans="1:6">
      <c r="A43" s="1">
        <f>IF(表格1[[#This Row],[姓名]]="","",IF(表格1[[#This Row],[禮金
金額]]="","",表格1[[#This Row],[禮金
金額]]/表格1[[#This Row],[參與人數]]))</f>
        <v>3000</v>
      </c>
      <c r="B43" s="1" t="s">
        <v>108</v>
      </c>
      <c r="C43" s="1">
        <v>6000</v>
      </c>
      <c r="D43" s="1" t="s">
        <v>36</v>
      </c>
      <c r="E43" s="1" t="s">
        <v>0</v>
      </c>
      <c r="F43" s="1">
        <v>2</v>
      </c>
    </row>
    <row r="44" spans="1:6">
      <c r="A44" s="1">
        <f>IF(表格1[[#This Row],[姓名]]="","",IF(表格1[[#This Row],[禮金
金額]]="","",表格1[[#This Row],[禮金
金額]]/表格1[[#This Row],[參與人數]]))</f>
        <v>3600</v>
      </c>
      <c r="B44" s="1" t="s">
        <v>109</v>
      </c>
      <c r="C44" s="1">
        <v>3600</v>
      </c>
      <c r="D44" s="1" t="s">
        <v>36</v>
      </c>
      <c r="E44" s="1" t="s">
        <v>0</v>
      </c>
      <c r="F44" s="1">
        <v>1</v>
      </c>
    </row>
    <row r="45" spans="1:6">
      <c r="A45" s="1">
        <f>IF(表格1[[#This Row],[姓名]]="","",IF(表格1[[#This Row],[禮金
金額]]="","",表格1[[#This Row],[禮金
金額]]/表格1[[#This Row],[參與人數]]))</f>
        <v>3600</v>
      </c>
      <c r="B45" s="1" t="s">
        <v>110</v>
      </c>
      <c r="C45" s="1">
        <v>3600</v>
      </c>
      <c r="D45" s="1" t="s">
        <v>36</v>
      </c>
      <c r="E45" s="1" t="s">
        <v>15</v>
      </c>
      <c r="F45" s="1">
        <v>1</v>
      </c>
    </row>
    <row r="46" spans="1:6">
      <c r="A46" s="1">
        <f>IF(表格1[[#This Row],[姓名]]="","",IF(表格1[[#This Row],[禮金
金額]]="","",表格1[[#This Row],[禮金
金額]]/表格1[[#This Row],[參與人數]]))</f>
        <v>1500</v>
      </c>
      <c r="B46" s="1" t="s">
        <v>111</v>
      </c>
      <c r="C46" s="1">
        <v>3000</v>
      </c>
      <c r="D46" s="1" t="s">
        <v>20</v>
      </c>
      <c r="E46" s="1" t="s">
        <v>0</v>
      </c>
      <c r="F46" s="1">
        <v>2</v>
      </c>
    </row>
    <row r="47" spans="1:6">
      <c r="A47" s="1">
        <f>IF(表格1[[#This Row],[姓名]]="","",IF(表格1[[#This Row],[禮金
金額]]="","",表格1[[#This Row],[禮金
金額]]/表格1[[#This Row],[參與人數]]))</f>
        <v>2000</v>
      </c>
      <c r="B47" s="1" t="s">
        <v>112</v>
      </c>
      <c r="C47" s="1">
        <v>2000</v>
      </c>
      <c r="D47" s="1" t="s">
        <v>22</v>
      </c>
      <c r="E47" s="1" t="s">
        <v>15</v>
      </c>
      <c r="F47" s="1">
        <v>1</v>
      </c>
    </row>
    <row r="48" spans="1:6">
      <c r="A48" s="1">
        <f>IF(表格1[[#This Row],[姓名]]="","",IF(表格1[[#This Row],[禮金
金額]]="","",表格1[[#This Row],[禮金
金額]]/表格1[[#This Row],[參與人數]]))</f>
        <v>2000</v>
      </c>
      <c r="B48" s="1" t="s">
        <v>113</v>
      </c>
      <c r="C48" s="1">
        <v>2000</v>
      </c>
      <c r="D48" s="1" t="s">
        <v>31</v>
      </c>
      <c r="E48" s="1" t="s">
        <v>0</v>
      </c>
      <c r="F48" s="1">
        <v>1</v>
      </c>
    </row>
    <row r="49" spans="1:6">
      <c r="A49" s="1">
        <f>IF(表格1[[#This Row],[姓名]]="","",IF(表格1[[#This Row],[禮金
金額]]="","",表格1[[#This Row],[禮金
金額]]/表格1[[#This Row],[參與人數]]))</f>
        <v>3600</v>
      </c>
      <c r="B49" s="1" t="s">
        <v>114</v>
      </c>
      <c r="C49" s="1">
        <v>3600</v>
      </c>
      <c r="D49" s="1" t="s">
        <v>27</v>
      </c>
      <c r="E49" s="1" t="s">
        <v>0</v>
      </c>
      <c r="F49" s="1">
        <v>1</v>
      </c>
    </row>
    <row r="50" spans="1:6">
      <c r="A50" s="1">
        <f>IF(表格1[[#This Row],[姓名]]="","",IF(表格1[[#This Row],[禮金
金額]]="","",表格1[[#This Row],[禮金
金額]]/表格1[[#This Row],[參與人數]]))</f>
        <v>1800</v>
      </c>
      <c r="B50" s="1" t="s">
        <v>115</v>
      </c>
      <c r="C50" s="1">
        <v>3600</v>
      </c>
      <c r="D50" s="1" t="s">
        <v>17</v>
      </c>
      <c r="E50" s="1" t="s">
        <v>15</v>
      </c>
      <c r="F50" s="1">
        <v>2</v>
      </c>
    </row>
    <row r="51" spans="1:6">
      <c r="A51" s="1">
        <f>IF(表格1[[#This Row],[姓名]]="","",IF(表格1[[#This Row],[禮金
金額]]="","",表格1[[#This Row],[禮金
金額]]/表格1[[#This Row],[參與人數]]))</f>
        <v>2000</v>
      </c>
      <c r="B51" s="1" t="s">
        <v>116</v>
      </c>
      <c r="C51" s="1">
        <v>2000</v>
      </c>
      <c r="D51" s="1" t="s">
        <v>24</v>
      </c>
      <c r="E51" s="1" t="s">
        <v>0</v>
      </c>
      <c r="F51" s="1">
        <v>1</v>
      </c>
    </row>
    <row r="52" spans="1:6">
      <c r="A52" s="1" t="str">
        <f>IF(表格1[[#This Row],[姓名]]="","",IF(表格1[[#This Row],[禮金
金額]]="","",表格1[[#This Row],[禮金
金額]]/表格1[[#This Row],[參與人數]]))</f>
        <v/>
      </c>
    </row>
    <row r="53" spans="1:6">
      <c r="A53" s="1" t="str">
        <f>IF(表格1[[#This Row],[姓名]]="","",IF(表格1[[#This Row],[禮金
金額]]="","",表格1[[#This Row],[禮金
金額]]/表格1[[#This Row],[參與人數]]))</f>
        <v/>
      </c>
    </row>
    <row r="54" spans="1:6">
      <c r="A54" s="1" t="str">
        <f>IF(表格1[[#This Row],[姓名]]="","",IF(表格1[[#This Row],[禮金
金額]]="","",表格1[[#This Row],[禮金
金額]]/表格1[[#This Row],[參與人數]]))</f>
        <v/>
      </c>
    </row>
    <row r="55" spans="1:6">
      <c r="A55" s="1" t="str">
        <f>IF(表格1[[#This Row],[姓名]]="","",IF(表格1[[#This Row],[禮金
金額]]="","",表格1[[#This Row],[禮金
金額]]/表格1[[#This Row],[參與人數]]))</f>
        <v/>
      </c>
    </row>
    <row r="56" spans="1:6">
      <c r="A56" s="1" t="str">
        <f>IF(表格1[[#This Row],[姓名]]="","",IF(表格1[[#This Row],[禮金
金額]]="","",表格1[[#This Row],[禮金
金額]]/表格1[[#This Row],[參與人數]]))</f>
        <v/>
      </c>
    </row>
    <row r="57" spans="1:6">
      <c r="A57" s="1" t="str">
        <f>IF(表格1[[#This Row],[姓名]]="","",IF(表格1[[#This Row],[禮金
金額]]="","",表格1[[#This Row],[禮金
金額]]/表格1[[#This Row],[參與人數]]))</f>
        <v/>
      </c>
    </row>
    <row r="58" spans="1:6">
      <c r="A58" s="1" t="str">
        <f>IF(表格1[[#This Row],[姓名]]="","",IF(表格1[[#This Row],[禮金
金額]]="","",表格1[[#This Row],[禮金
金額]]/表格1[[#This Row],[參與人數]]))</f>
        <v/>
      </c>
    </row>
    <row r="59" spans="1:6">
      <c r="A59" s="1" t="str">
        <f>IF(表格1[[#This Row],[姓名]]="","",IF(表格1[[#This Row],[禮金
金額]]="","",表格1[[#This Row],[禮金
金額]]/表格1[[#This Row],[參與人數]]))</f>
        <v/>
      </c>
    </row>
    <row r="60" spans="1:6">
      <c r="A60" s="1" t="str">
        <f>IF(表格1[[#This Row],[姓名]]="","",IF(表格1[[#This Row],[禮金
金額]]="","",表格1[[#This Row],[禮金
金額]]/表格1[[#This Row],[參與人數]]))</f>
        <v/>
      </c>
    </row>
    <row r="61" spans="1:6">
      <c r="A61" s="1" t="str">
        <f>IF(表格1[[#This Row],[姓名]]="","",IF(表格1[[#This Row],[禮金
金額]]="","",表格1[[#This Row],[禮金
金額]]/表格1[[#This Row],[參與人數]]))</f>
        <v/>
      </c>
    </row>
    <row r="62" spans="1:6">
      <c r="A62" s="1" t="str">
        <f>IF(表格1[[#This Row],[姓名]]="","",IF(表格1[[#This Row],[禮金
金額]]="","",表格1[[#This Row],[禮金
金額]]/表格1[[#This Row],[參與人數]]))</f>
        <v/>
      </c>
    </row>
    <row r="63" spans="1:6">
      <c r="A63" s="1" t="str">
        <f>IF(表格1[[#This Row],[姓名]]="","",IF(表格1[[#This Row],[禮金
金額]]="","",表格1[[#This Row],[禮金
金額]]/表格1[[#This Row],[參與人數]]))</f>
        <v/>
      </c>
    </row>
    <row r="64" spans="1:6">
      <c r="A64" s="1" t="str">
        <f>IF(表格1[[#This Row],[姓名]]="","",IF(表格1[[#This Row],[禮金
金額]]="","",表格1[[#This Row],[禮金
金額]]/表格1[[#This Row],[參與人數]]))</f>
        <v/>
      </c>
    </row>
    <row r="65" spans="1:1">
      <c r="A65" s="1" t="str">
        <f>IF(表格1[[#This Row],[姓名]]="","",IF(表格1[[#This Row],[禮金
金額]]="","",表格1[[#This Row],[禮金
金額]]/表格1[[#This Row],[參與人數]]))</f>
        <v/>
      </c>
    </row>
    <row r="66" spans="1:1">
      <c r="A66" s="1" t="str">
        <f>IF(表格1[[#This Row],[姓名]]="","",IF(表格1[[#This Row],[禮金
金額]]="","",表格1[[#This Row],[禮金
金額]]/表格1[[#This Row],[參與人數]]))</f>
        <v/>
      </c>
    </row>
    <row r="67" spans="1:1">
      <c r="A67" s="1" t="str">
        <f>IF(表格1[[#This Row],[姓名]]="","",IF(表格1[[#This Row],[禮金
金額]]="","",表格1[[#This Row],[禮金
金額]]/表格1[[#This Row],[參與人數]]))</f>
        <v/>
      </c>
    </row>
    <row r="68" spans="1:1">
      <c r="A68" s="1" t="str">
        <f>IF(表格1[[#This Row],[姓名]]="","",IF(表格1[[#This Row],[禮金
金額]]="","",表格1[[#This Row],[禮金
金額]]/表格1[[#This Row],[參與人數]]))</f>
        <v/>
      </c>
    </row>
    <row r="69" spans="1:1">
      <c r="A69" s="1" t="str">
        <f>IF(表格1[[#This Row],[姓名]]="","",IF(表格1[[#This Row],[禮金
金額]]="","",表格1[[#This Row],[禮金
金額]]/表格1[[#This Row],[參與人數]]))</f>
        <v/>
      </c>
    </row>
    <row r="70" spans="1:1">
      <c r="A70" s="1" t="str">
        <f>IF(表格1[[#This Row],[姓名]]="","",IF(表格1[[#This Row],[禮金
金額]]="","",表格1[[#This Row],[禮金
金額]]/表格1[[#This Row],[參與人數]]))</f>
        <v/>
      </c>
    </row>
    <row r="71" spans="1:1">
      <c r="A71" s="1" t="str">
        <f>IF(表格1[[#This Row],[姓名]]="","",IF(表格1[[#This Row],[禮金
金額]]="","",表格1[[#This Row],[禮金
金額]]/表格1[[#This Row],[參與人數]]))</f>
        <v/>
      </c>
    </row>
    <row r="72" spans="1:1">
      <c r="A72" s="1" t="str">
        <f>IF(表格1[[#This Row],[姓名]]="","",IF(表格1[[#This Row],[禮金
金額]]="","",表格1[[#This Row],[禮金
金額]]/表格1[[#This Row],[參與人數]]))</f>
        <v/>
      </c>
    </row>
    <row r="73" spans="1:1">
      <c r="A73" s="1" t="str">
        <f>IF(表格1[[#This Row],[姓名]]="","",IF(表格1[[#This Row],[禮金
金額]]="","",表格1[[#This Row],[禮金
金額]]/表格1[[#This Row],[參與人數]]))</f>
        <v/>
      </c>
    </row>
    <row r="74" spans="1:1">
      <c r="A74" s="1" t="str">
        <f>IF(表格1[[#This Row],[姓名]]="","",IF(表格1[[#This Row],[禮金
金額]]="","",表格1[[#This Row],[禮金
金額]]/表格1[[#This Row],[參與人數]]))</f>
        <v/>
      </c>
    </row>
    <row r="75" spans="1:1">
      <c r="A75" s="1" t="str">
        <f>IF(表格1[[#This Row],[姓名]]="","",IF(表格1[[#This Row],[禮金
金額]]="","",表格1[[#This Row],[禮金
金額]]/表格1[[#This Row],[參與人數]]))</f>
        <v/>
      </c>
    </row>
    <row r="76" spans="1:1">
      <c r="A76" s="1" t="str">
        <f>IF(表格1[[#This Row],[姓名]]="","",IF(表格1[[#This Row],[禮金
金額]]="","",表格1[[#This Row],[禮金
金額]]/表格1[[#This Row],[參與人數]]))</f>
        <v/>
      </c>
    </row>
    <row r="77" spans="1:1">
      <c r="A77" s="1" t="str">
        <f>IF(表格1[[#This Row],[姓名]]="","",IF(表格1[[#This Row],[禮金
金額]]="","",表格1[[#This Row],[禮金
金額]]/表格1[[#This Row],[參與人數]]))</f>
        <v/>
      </c>
    </row>
    <row r="78" spans="1:1">
      <c r="A78" s="1" t="str">
        <f>IF(表格1[[#This Row],[姓名]]="","",IF(表格1[[#This Row],[禮金
金額]]="","",表格1[[#This Row],[禮金
金額]]/表格1[[#This Row],[參與人數]]))</f>
        <v/>
      </c>
    </row>
    <row r="79" spans="1:1">
      <c r="A79" s="1" t="str">
        <f>IF(表格1[[#This Row],[姓名]]="","",IF(表格1[[#This Row],[禮金
金額]]="","",表格1[[#This Row],[禮金
金額]]/表格1[[#This Row],[參與人數]]))</f>
        <v/>
      </c>
    </row>
    <row r="80" spans="1:1">
      <c r="A80" s="1" t="str">
        <f>IF(表格1[[#This Row],[姓名]]="","",IF(表格1[[#This Row],[禮金
金額]]="","",表格1[[#This Row],[禮金
金額]]/表格1[[#This Row],[參與人數]]))</f>
        <v/>
      </c>
    </row>
    <row r="81" spans="1:1">
      <c r="A81" s="1" t="str">
        <f>IF(表格1[[#This Row],[姓名]]="","",IF(表格1[[#This Row],[禮金
金額]]="","",表格1[[#This Row],[禮金
金額]]/表格1[[#This Row],[參與人數]]))</f>
        <v/>
      </c>
    </row>
    <row r="82" spans="1:1">
      <c r="A82" s="1" t="str">
        <f>IF(表格1[[#This Row],[姓名]]="","",IF(表格1[[#This Row],[禮金
金額]]="","",表格1[[#This Row],[禮金
金額]]/表格1[[#This Row],[參與人數]]))</f>
        <v/>
      </c>
    </row>
    <row r="83" spans="1:1">
      <c r="A83" s="1" t="str">
        <f>IF(表格1[[#This Row],[姓名]]="","",IF(表格1[[#This Row],[禮金
金額]]="","",表格1[[#This Row],[禮金
金額]]/表格1[[#This Row],[參與人數]]))</f>
        <v/>
      </c>
    </row>
    <row r="84" spans="1:1">
      <c r="A84" s="1" t="str">
        <f>IF(表格1[[#This Row],[姓名]]="","",IF(表格1[[#This Row],[禮金
金額]]="","",表格1[[#This Row],[禮金
金額]]/表格1[[#This Row],[參與人數]]))</f>
        <v/>
      </c>
    </row>
    <row r="85" spans="1:1">
      <c r="A85" s="1" t="str">
        <f>IF(表格1[[#This Row],[姓名]]="","",IF(表格1[[#This Row],[禮金
金額]]="","",表格1[[#This Row],[禮金
金額]]/表格1[[#This Row],[參與人數]]))</f>
        <v/>
      </c>
    </row>
    <row r="86" spans="1:1">
      <c r="A86" s="1" t="str">
        <f>IF(表格1[[#This Row],[姓名]]="","",IF(表格1[[#This Row],[禮金
金額]]="","",表格1[[#This Row],[禮金
金額]]/表格1[[#This Row],[參與人數]]))</f>
        <v/>
      </c>
    </row>
    <row r="87" spans="1:1">
      <c r="A87" s="1" t="str">
        <f>IF(表格1[[#This Row],[姓名]]="","",IF(表格1[[#This Row],[禮金
金額]]="","",表格1[[#This Row],[禮金
金額]]/表格1[[#This Row],[參與人數]]))</f>
        <v/>
      </c>
    </row>
    <row r="88" spans="1:1">
      <c r="A88" s="1" t="str">
        <f>IF(表格1[[#This Row],[姓名]]="","",IF(表格1[[#This Row],[禮金
金額]]="","",表格1[[#This Row],[禮金
金額]]/表格1[[#This Row],[參與人數]]))</f>
        <v/>
      </c>
    </row>
    <row r="89" spans="1:1">
      <c r="A89" s="1" t="str">
        <f>IF(表格1[[#This Row],[姓名]]="","",IF(表格1[[#This Row],[禮金
金額]]="","",表格1[[#This Row],[禮金
金額]]/表格1[[#This Row],[參與人數]]))</f>
        <v/>
      </c>
    </row>
    <row r="90" spans="1:1">
      <c r="A90" s="1" t="str">
        <f>IF(表格1[[#This Row],[姓名]]="","",IF(表格1[[#This Row],[禮金
金額]]="","",表格1[[#This Row],[禮金
金額]]/表格1[[#This Row],[參與人數]]))</f>
        <v/>
      </c>
    </row>
    <row r="91" spans="1:1">
      <c r="A91" s="1" t="str">
        <f>IF(表格1[[#This Row],[姓名]]="","",IF(表格1[[#This Row],[禮金
金額]]="","",表格1[[#This Row],[禮金
金額]]/表格1[[#This Row],[參與人數]]))</f>
        <v/>
      </c>
    </row>
    <row r="92" spans="1:1">
      <c r="A92" s="1" t="str">
        <f>IF(表格1[[#This Row],[姓名]]="","",IF(表格1[[#This Row],[禮金
金額]]="","",表格1[[#This Row],[禮金
金額]]/表格1[[#This Row],[參與人數]]))</f>
        <v/>
      </c>
    </row>
    <row r="93" spans="1:1">
      <c r="A93" s="1" t="str">
        <f>IF(表格1[[#This Row],[姓名]]="","",IF(表格1[[#This Row],[禮金
金額]]="","",表格1[[#This Row],[禮金
金額]]/表格1[[#This Row],[參與人數]]))</f>
        <v/>
      </c>
    </row>
    <row r="94" spans="1:1">
      <c r="A94" s="1" t="str">
        <f>IF(表格1[[#This Row],[姓名]]="","",IF(表格1[[#This Row],[禮金
金額]]="","",表格1[[#This Row],[禮金
金額]]/表格1[[#This Row],[參與人數]]))</f>
        <v/>
      </c>
    </row>
    <row r="95" spans="1:1">
      <c r="A95" s="1" t="str">
        <f>IF(表格1[[#This Row],[姓名]]="","",IF(表格1[[#This Row],[禮金
金額]]="","",表格1[[#This Row],[禮金
金額]]/表格1[[#This Row],[參與人數]]))</f>
        <v/>
      </c>
    </row>
    <row r="96" spans="1:1">
      <c r="A96" s="1" t="str">
        <f>IF(表格1[[#This Row],[姓名]]="","",IF(表格1[[#This Row],[禮金
金額]]="","",表格1[[#This Row],[禮金
金額]]/表格1[[#This Row],[參與人數]]))</f>
        <v/>
      </c>
    </row>
    <row r="97" spans="1:1">
      <c r="A97" s="1" t="str">
        <f>IF(表格1[[#This Row],[姓名]]="","",IF(表格1[[#This Row],[禮金
金額]]="","",表格1[[#This Row],[禮金
金額]]/表格1[[#This Row],[參與人數]]))</f>
        <v/>
      </c>
    </row>
    <row r="98" spans="1:1">
      <c r="A98" s="1" t="str">
        <f>IF(表格1[[#This Row],[姓名]]="","",IF(表格1[[#This Row],[禮金
金額]]="","",表格1[[#This Row],[禮金
金額]]/表格1[[#This Row],[參與人數]]))</f>
        <v/>
      </c>
    </row>
    <row r="99" spans="1:1">
      <c r="A99" s="1" t="str">
        <f>IF(表格1[[#This Row],[姓名]]="","",IF(表格1[[#This Row],[禮金
金額]]="","",表格1[[#This Row],[禮金
金額]]/表格1[[#This Row],[參與人數]]))</f>
        <v/>
      </c>
    </row>
    <row r="100" spans="1:1">
      <c r="A100" s="1" t="str">
        <f>IF(表格1[[#This Row],[姓名]]="","",IF(表格1[[#This Row],[禮金
金額]]="","",表格1[[#This Row],[禮金
金額]]/表格1[[#This Row],[參與人數]]))</f>
        <v/>
      </c>
    </row>
    <row r="101" spans="1:1">
      <c r="A101" s="1" t="str">
        <f>IF(表格1[[#This Row],[姓名]]="","",IF(表格1[[#This Row],[禮金
金額]]="","",表格1[[#This Row],[禮金
金額]]/表格1[[#This Row],[參與人數]]))</f>
        <v/>
      </c>
    </row>
    <row r="102" spans="1:1">
      <c r="A102" s="1" t="str">
        <f>IF(表格1[[#This Row],[姓名]]="","",IF(表格1[[#This Row],[禮金
金額]]="","",表格1[[#This Row],[禮金
金額]]/表格1[[#This Row],[參與人數]]))</f>
        <v/>
      </c>
    </row>
    <row r="103" spans="1:1">
      <c r="A103" s="1" t="str">
        <f>IF(表格1[[#This Row],[姓名]]="","",IF(表格1[[#This Row],[禮金
金額]]="","",表格1[[#This Row],[禮金
金額]]/表格1[[#This Row],[參與人數]]))</f>
        <v/>
      </c>
    </row>
    <row r="104" spans="1:1">
      <c r="A104" s="1" t="str">
        <f>IF(表格1[[#This Row],[姓名]]="","",IF(表格1[[#This Row],[禮金
金額]]="","",表格1[[#This Row],[禮金
金額]]/表格1[[#This Row],[參與人數]]))</f>
        <v/>
      </c>
    </row>
    <row r="105" spans="1:1">
      <c r="A105" s="1" t="str">
        <f>IF(表格1[[#This Row],[姓名]]="","",IF(表格1[[#This Row],[禮金
金額]]="","",表格1[[#This Row],[禮金
金額]]/表格1[[#This Row],[參與人數]]))</f>
        <v/>
      </c>
    </row>
    <row r="106" spans="1:1">
      <c r="A106" s="1" t="str">
        <f>IF(表格1[[#This Row],[姓名]]="","",IF(表格1[[#This Row],[禮金
金額]]="","",表格1[[#This Row],[禮金
金額]]/表格1[[#This Row],[參與人數]]))</f>
        <v/>
      </c>
    </row>
    <row r="107" spans="1:1">
      <c r="A107" s="1" t="str">
        <f>IF(表格1[[#This Row],[姓名]]="","",IF(表格1[[#This Row],[禮金
金額]]="","",表格1[[#This Row],[禮金
金額]]/表格1[[#This Row],[參與人數]]))</f>
        <v/>
      </c>
    </row>
    <row r="108" spans="1:1">
      <c r="A108" s="1" t="str">
        <f>IF(表格1[[#This Row],[姓名]]="","",IF(表格1[[#This Row],[禮金
金額]]="","",表格1[[#This Row],[禮金
金額]]/表格1[[#This Row],[參與人數]]))</f>
        <v/>
      </c>
    </row>
    <row r="109" spans="1:1">
      <c r="A109" s="1" t="str">
        <f>IF(表格1[[#This Row],[姓名]]="","",IF(表格1[[#This Row],[禮金
金額]]="","",表格1[[#This Row],[禮金
金額]]/表格1[[#This Row],[參與人數]]))</f>
        <v/>
      </c>
    </row>
    <row r="110" spans="1:1">
      <c r="A110" s="1" t="str">
        <f>IF(表格1[[#This Row],[姓名]]="","",IF(表格1[[#This Row],[禮金
金額]]="","",表格1[[#This Row],[禮金
金額]]/表格1[[#This Row],[參與人數]]))</f>
        <v/>
      </c>
    </row>
    <row r="111" spans="1:1">
      <c r="A111" s="1" t="str">
        <f>IF(表格1[[#This Row],[姓名]]="","",IF(表格1[[#This Row],[禮金
金額]]="","",表格1[[#This Row],[禮金
金額]]/表格1[[#This Row],[參與人數]]))</f>
        <v/>
      </c>
    </row>
    <row r="112" spans="1:1">
      <c r="A112" s="1" t="str">
        <f>IF(表格1[[#This Row],[姓名]]="","",IF(表格1[[#This Row],[禮金
金額]]="","",表格1[[#This Row],[禮金
金額]]/表格1[[#This Row],[參與人數]]))</f>
        <v/>
      </c>
    </row>
    <row r="113" spans="1:6">
      <c r="A113" s="1" t="str">
        <f>IF(表格1[[#This Row],[姓名]]="","",IF(表格1[[#This Row],[禮金
金額]]="","",表格1[[#This Row],[禮金
金額]]/表格1[[#This Row],[參與人數]]))</f>
        <v/>
      </c>
    </row>
    <row r="114" spans="1:6">
      <c r="A114" s="1" t="str">
        <f>IF(表格1[[#This Row],[姓名]]="","",IF(表格1[[#This Row],[禮金
金額]]="","",表格1[[#This Row],[禮金
金額]]/表格1[[#This Row],[參與人數]]))</f>
        <v/>
      </c>
      <c r="B114" s="13" t="s">
        <v>49</v>
      </c>
      <c r="C114" s="13"/>
      <c r="D114" s="13"/>
      <c r="E114" s="13"/>
      <c r="F114" s="13"/>
    </row>
    <row r="115" spans="1:6">
      <c r="A115" s="1" t="str">
        <f>IF(表格1[[#This Row],[姓名]]="","",IF(表格1[[#This Row],[禮金
金額]]="","",表格1[[#This Row],[禮金
金額]]/表格1[[#This Row],[參與人數]]))</f>
        <v/>
      </c>
      <c r="B115" s="13" t="s">
        <v>49</v>
      </c>
      <c r="C115" s="13"/>
      <c r="D115" s="13"/>
      <c r="E115" s="13"/>
      <c r="F115" s="13"/>
    </row>
    <row r="116" spans="1:6">
      <c r="A116" s="1" t="str">
        <f>IF(表格1[[#This Row],[姓名]]="","",IF(表格1[[#This Row],[禮金
金額]]="","",表格1[[#This Row],[禮金
金額]]/表格1[[#This Row],[參與人數]]))</f>
        <v/>
      </c>
      <c r="B116" s="13" t="s">
        <v>49</v>
      </c>
      <c r="C116" s="13"/>
      <c r="D116" s="13"/>
      <c r="E116" s="13"/>
      <c r="F116" s="13"/>
    </row>
    <row r="117" spans="1:6">
      <c r="A117" s="1" t="str">
        <f>IF(表格1[[#This Row],[姓名]]="","",IF(表格1[[#This Row],[禮金
金額]]="","",表格1[[#This Row],[禮金
金額]]/表格1[[#This Row],[參與人數]]))</f>
        <v/>
      </c>
      <c r="B117" s="13" t="s">
        <v>49</v>
      </c>
      <c r="C117" s="13"/>
      <c r="D117" s="13"/>
      <c r="E117" s="13"/>
      <c r="F117" s="13"/>
    </row>
    <row r="118" spans="1:6">
      <c r="A118" s="1" t="str">
        <f>IF(表格1[[#This Row],[姓名]]="","",IF(表格1[[#This Row],[禮金
金額]]="","",表格1[[#This Row],[禮金
金額]]/表格1[[#This Row],[參與人數]]))</f>
        <v/>
      </c>
      <c r="B118" s="13" t="s">
        <v>49</v>
      </c>
      <c r="C118" s="13"/>
      <c r="D118" s="13"/>
      <c r="E118" s="13"/>
      <c r="F118" s="13"/>
    </row>
    <row r="119" spans="1:6">
      <c r="A119" s="1" t="str">
        <f>IF(表格1[[#This Row],[姓名]]="","",IF(表格1[[#This Row],[禮金
金額]]="","",表格1[[#This Row],[禮金
金額]]/表格1[[#This Row],[參與人數]]))</f>
        <v/>
      </c>
      <c r="B119" s="13" t="s">
        <v>49</v>
      </c>
      <c r="C119" s="13"/>
      <c r="D119" s="13"/>
      <c r="E119" s="13"/>
      <c r="F119" s="13"/>
    </row>
    <row r="120" spans="1:6">
      <c r="A120" s="1" t="str">
        <f>IF(表格1[[#This Row],[姓名]]="","",IF(表格1[[#This Row],[禮金
金額]]="","",表格1[[#This Row],[禮金
金額]]/表格1[[#This Row],[參與人數]]))</f>
        <v/>
      </c>
      <c r="B120" s="13" t="s">
        <v>49</v>
      </c>
      <c r="C120" s="13"/>
      <c r="D120" s="13"/>
      <c r="E120" s="13"/>
      <c r="F120" s="13"/>
    </row>
    <row r="121" spans="1:6">
      <c r="A121" s="1" t="str">
        <f>IF(表格1[[#This Row],[姓名]]="","",IF(表格1[[#This Row],[禮金
金額]]="","",表格1[[#This Row],[禮金
金額]]/表格1[[#This Row],[參與人數]]))</f>
        <v/>
      </c>
      <c r="B121" s="13" t="s">
        <v>49</v>
      </c>
      <c r="C121" s="13"/>
      <c r="D121" s="13"/>
      <c r="E121" s="13"/>
      <c r="F121" s="13"/>
    </row>
    <row r="122" spans="1:6">
      <c r="A122" s="1" t="str">
        <f>IF(表格1[[#This Row],[姓名]]="","",IF(表格1[[#This Row],[禮金
金額]]="","",表格1[[#This Row],[禮金
金額]]/表格1[[#This Row],[參與人數]]))</f>
        <v/>
      </c>
      <c r="B122" s="13" t="s">
        <v>49</v>
      </c>
      <c r="C122" s="13"/>
      <c r="D122" s="13"/>
      <c r="E122" s="13"/>
      <c r="F122" s="13"/>
    </row>
    <row r="123" spans="1:6">
      <c r="A123" s="1" t="str">
        <f>IF(表格1[[#This Row],[姓名]]="","",IF(表格1[[#This Row],[禮金
金額]]="","",表格1[[#This Row],[禮金
金額]]/表格1[[#This Row],[參與人數]]))</f>
        <v/>
      </c>
      <c r="B123" s="13" t="s">
        <v>49</v>
      </c>
      <c r="C123" s="13"/>
      <c r="D123" s="13"/>
      <c r="E123" s="13"/>
      <c r="F123" s="13"/>
    </row>
    <row r="124" spans="1:6">
      <c r="A124" s="1" t="str">
        <f>IF(表格1[[#This Row],[姓名]]="","",IF(表格1[[#This Row],[禮金
金額]]="","",表格1[[#This Row],[禮金
金額]]/表格1[[#This Row],[參與人數]]))</f>
        <v/>
      </c>
      <c r="B124" s="13" t="s">
        <v>49</v>
      </c>
      <c r="C124" s="13"/>
      <c r="D124" s="13"/>
      <c r="E124" s="13"/>
      <c r="F124" s="13"/>
    </row>
    <row r="125" spans="1:6">
      <c r="A125" s="1" t="str">
        <f>IF(表格1[[#This Row],[姓名]]="","",IF(表格1[[#This Row],[禮金
金額]]="","",表格1[[#This Row],[禮金
金額]]/表格1[[#This Row],[參與人數]]))</f>
        <v/>
      </c>
      <c r="B125" s="13" t="s">
        <v>49</v>
      </c>
      <c r="C125" s="13"/>
      <c r="D125" s="13"/>
      <c r="E125" s="13"/>
      <c r="F125" s="13"/>
    </row>
    <row r="126" spans="1:6">
      <c r="A126" s="1" t="str">
        <f>IF(表格1[[#This Row],[姓名]]="","",IF(表格1[[#This Row],[禮金
金額]]="","",表格1[[#This Row],[禮金
金額]]/表格1[[#This Row],[參與人數]]))</f>
        <v/>
      </c>
      <c r="B126" s="13" t="s">
        <v>48</v>
      </c>
      <c r="C126" s="13"/>
      <c r="D126" s="13"/>
      <c r="E126" s="13"/>
      <c r="F126" s="13"/>
    </row>
    <row r="127" spans="1:6">
      <c r="A127" s="1" t="str">
        <f>IF(表格1[[#This Row],[姓名]]="","",IF(表格1[[#This Row],[禮金
金額]]="","",表格1[[#This Row],[禮金
金額]]/表格1[[#This Row],[參與人數]]))</f>
        <v/>
      </c>
      <c r="B127" s="13" t="s">
        <v>49</v>
      </c>
      <c r="C127" s="13"/>
      <c r="D127" s="13"/>
      <c r="E127" s="13"/>
      <c r="F127" s="13"/>
    </row>
    <row r="128" spans="1:6">
      <c r="A128" s="1" t="str">
        <f>IF(表格1[[#This Row],[姓名]]="","",IF(表格1[[#This Row],[禮金
金額]]="","",表格1[[#This Row],[禮金
金額]]/表格1[[#This Row],[參與人數]]))</f>
        <v/>
      </c>
      <c r="B128" s="13" t="s">
        <v>49</v>
      </c>
      <c r="C128" s="13"/>
      <c r="D128" s="13"/>
      <c r="E128" s="13"/>
      <c r="F128" s="13"/>
    </row>
    <row r="129" spans="1:6">
      <c r="A129" s="1" t="str">
        <f>IF(表格1[[#This Row],[姓名]]="","",IF(表格1[[#This Row],[禮金
金額]]="","",表格1[[#This Row],[禮金
金額]]/表格1[[#This Row],[參與人數]]))</f>
        <v/>
      </c>
      <c r="B129" s="13" t="s">
        <v>49</v>
      </c>
      <c r="C129" s="13"/>
      <c r="D129" s="13"/>
      <c r="E129" s="13"/>
      <c r="F129" s="13"/>
    </row>
    <row r="130" spans="1:6">
      <c r="A130" s="1" t="str">
        <f>IF(表格1[[#This Row],[姓名]]="","",IF(表格1[[#This Row],[禮金
金額]]="","",表格1[[#This Row],[禮金
金額]]/表格1[[#This Row],[參與人數]]))</f>
        <v/>
      </c>
      <c r="B130" s="13" t="s">
        <v>49</v>
      </c>
      <c r="C130" s="13"/>
      <c r="D130" s="13"/>
      <c r="E130" s="13"/>
      <c r="F130" s="13"/>
    </row>
    <row r="131" spans="1:6">
      <c r="A131" s="1" t="str">
        <f>IF(表格1[[#This Row],[姓名]]="","",IF(表格1[[#This Row],[禮金
金額]]="","",表格1[[#This Row],[禮金
金額]]/表格1[[#This Row],[參與人數]]))</f>
        <v/>
      </c>
      <c r="B131" s="13" t="s">
        <v>48</v>
      </c>
      <c r="C131" s="13"/>
      <c r="D131" s="13"/>
      <c r="E131" s="13"/>
      <c r="F131" s="13"/>
    </row>
    <row r="132" spans="1:6">
      <c r="A132" s="1" t="str">
        <f>IF(表格1[[#This Row],[姓名]]="","",IF(表格1[[#This Row],[禮金
金額]]="","",表格1[[#This Row],[禮金
金額]]/表格1[[#This Row],[參與人數]]))</f>
        <v/>
      </c>
      <c r="B132" s="13" t="s">
        <v>49</v>
      </c>
      <c r="C132" s="13"/>
      <c r="D132" s="13"/>
      <c r="E132" s="13"/>
      <c r="F132" s="13"/>
    </row>
    <row r="133" spans="1:6">
      <c r="A133" s="1" t="str">
        <f>IF(表格1[[#This Row],[姓名]]="","",IF(表格1[[#This Row],[禮金
金額]]="","",表格1[[#This Row],[禮金
金額]]/表格1[[#This Row],[參與人數]]))</f>
        <v/>
      </c>
      <c r="B133" s="13" t="s">
        <v>49</v>
      </c>
      <c r="C133" s="13"/>
      <c r="D133" s="13"/>
      <c r="E133" s="13"/>
      <c r="F133" s="13"/>
    </row>
    <row r="134" spans="1:6">
      <c r="A134" s="1" t="str">
        <f>IF(表格1[[#This Row],[姓名]]="","",IF(表格1[[#This Row],[禮金
金額]]="","",表格1[[#This Row],[禮金
金額]]/表格1[[#This Row],[參與人數]]))</f>
        <v/>
      </c>
      <c r="B134" s="13" t="s">
        <v>49</v>
      </c>
      <c r="C134" s="13"/>
      <c r="D134" s="13"/>
      <c r="E134" s="13"/>
      <c r="F134" s="13"/>
    </row>
    <row r="135" spans="1:6">
      <c r="A135" s="1" t="str">
        <f>IF(表格1[[#This Row],[姓名]]="","",IF(表格1[[#This Row],[禮金
金額]]="","",表格1[[#This Row],[禮金
金額]]/表格1[[#This Row],[參與人數]]))</f>
        <v/>
      </c>
      <c r="B135" s="13" t="s">
        <v>49</v>
      </c>
      <c r="C135" s="13"/>
      <c r="D135" s="13"/>
      <c r="E135" s="13"/>
      <c r="F135" s="13"/>
    </row>
    <row r="136" spans="1:6">
      <c r="A136" s="1" t="str">
        <f>IF(表格1[[#This Row],[姓名]]="","",IF(表格1[[#This Row],[禮金
金額]]="","",表格1[[#This Row],[禮金
金額]]/表格1[[#This Row],[參與人數]]))</f>
        <v/>
      </c>
      <c r="B136" s="13" t="s">
        <v>49</v>
      </c>
      <c r="C136" s="13"/>
      <c r="D136" s="13"/>
      <c r="E136" s="13"/>
      <c r="F136" s="13"/>
    </row>
    <row r="137" spans="1:6">
      <c r="A137" s="1" t="str">
        <f>IF(表格1[[#This Row],[姓名]]="","",IF(表格1[[#This Row],[禮金
金額]]="","",表格1[[#This Row],[禮金
金額]]/表格1[[#This Row],[參與人數]]))</f>
        <v/>
      </c>
      <c r="B137" s="13" t="s">
        <v>49</v>
      </c>
      <c r="C137" s="13"/>
      <c r="D137" s="13"/>
      <c r="E137" s="13"/>
      <c r="F137" s="13"/>
    </row>
    <row r="138" spans="1:6">
      <c r="A138" s="1" t="str">
        <f>IF(表格1[[#This Row],[姓名]]="","",IF(表格1[[#This Row],[禮金
金額]]="","",表格1[[#This Row],[禮金
金額]]/表格1[[#This Row],[參與人數]]))</f>
        <v/>
      </c>
      <c r="B138" s="13" t="s">
        <v>49</v>
      </c>
      <c r="C138" s="13"/>
      <c r="D138" s="13"/>
      <c r="E138" s="13"/>
      <c r="F138" s="13"/>
    </row>
    <row r="139" spans="1:6">
      <c r="A139" s="1" t="str">
        <f>IF(表格1[[#This Row],[姓名]]="","",IF(表格1[[#This Row],[禮金
金額]]="","",表格1[[#This Row],[禮金
金額]]/表格1[[#This Row],[參與人數]]))</f>
        <v/>
      </c>
      <c r="B139" s="13" t="s">
        <v>49</v>
      </c>
      <c r="C139" s="13"/>
      <c r="D139" s="13"/>
      <c r="E139" s="13"/>
      <c r="F139" s="13"/>
    </row>
    <row r="140" spans="1:6">
      <c r="A140" s="1" t="str">
        <f>IF(表格1[[#This Row],[姓名]]="","",IF(表格1[[#This Row],[禮金
金額]]="","",表格1[[#This Row],[禮金
金額]]/表格1[[#This Row],[參與人數]]))</f>
        <v/>
      </c>
      <c r="B140" s="13" t="s">
        <v>49</v>
      </c>
      <c r="C140" s="13"/>
      <c r="D140" s="13"/>
      <c r="E140" s="13"/>
      <c r="F140" s="13"/>
    </row>
    <row r="141" spans="1:6">
      <c r="A141" s="1" t="str">
        <f>IF(表格1[[#This Row],[姓名]]="","",IF(表格1[[#This Row],[禮金
金額]]="","",表格1[[#This Row],[禮金
金額]]/表格1[[#This Row],[參與人數]]))</f>
        <v/>
      </c>
      <c r="B141" s="13" t="s">
        <v>49</v>
      </c>
      <c r="C141" s="13"/>
      <c r="D141" s="13"/>
      <c r="E141" s="13"/>
      <c r="F141" s="13"/>
    </row>
    <row r="142" spans="1:6">
      <c r="A142" s="1" t="str">
        <f>IF(表格1[[#This Row],[姓名]]="","",IF(表格1[[#This Row],[禮金
金額]]="","",表格1[[#This Row],[禮金
金額]]/表格1[[#This Row],[參與人數]]))</f>
        <v/>
      </c>
      <c r="B142" s="13" t="s">
        <v>49</v>
      </c>
      <c r="C142" s="13"/>
      <c r="D142" s="13"/>
      <c r="E142" s="13"/>
      <c r="F142" s="13"/>
    </row>
    <row r="143" spans="1:6">
      <c r="A143" s="1" t="str">
        <f>IF(表格1[[#This Row],[姓名]]="","",IF(表格1[[#This Row],[禮金
金額]]="","",表格1[[#This Row],[禮金
金額]]/表格1[[#This Row],[參與人數]]))</f>
        <v/>
      </c>
      <c r="B143" s="13" t="s">
        <v>49</v>
      </c>
      <c r="C143" s="13"/>
      <c r="D143" s="13"/>
      <c r="E143" s="13"/>
      <c r="F143" s="13"/>
    </row>
    <row r="144" spans="1:6">
      <c r="A144" s="1" t="str">
        <f>IF(表格1[[#This Row],[姓名]]="","",IF(表格1[[#This Row],[禮金
金額]]="","",表格1[[#This Row],[禮金
金額]]/表格1[[#This Row],[參與人數]]))</f>
        <v/>
      </c>
      <c r="B144" s="13" t="s">
        <v>49</v>
      </c>
      <c r="C144" s="13"/>
      <c r="D144" s="13"/>
      <c r="E144" s="13"/>
      <c r="F144" s="13"/>
    </row>
    <row r="145" spans="1:6">
      <c r="A145" s="1" t="str">
        <f>IF(表格1[[#This Row],[姓名]]="","",IF(表格1[[#This Row],[禮金
金額]]="","",表格1[[#This Row],[禮金
金額]]/表格1[[#This Row],[參與人數]]))</f>
        <v/>
      </c>
      <c r="B145" s="13" t="s">
        <v>49</v>
      </c>
      <c r="C145" s="13"/>
      <c r="D145" s="13"/>
      <c r="E145" s="13"/>
      <c r="F145" s="13"/>
    </row>
    <row r="146" spans="1:6">
      <c r="A146" s="1" t="str">
        <f>IF(表格1[[#This Row],[姓名]]="","",IF(表格1[[#This Row],[禮金
金額]]="","",表格1[[#This Row],[禮金
金額]]/表格1[[#This Row],[參與人數]]))</f>
        <v/>
      </c>
      <c r="B146" s="13" t="s">
        <v>49</v>
      </c>
      <c r="C146" s="13"/>
      <c r="D146" s="13"/>
      <c r="E146" s="13"/>
      <c r="F146" s="13"/>
    </row>
    <row r="147" spans="1:6">
      <c r="A147" s="1" t="str">
        <f>IF(表格1[[#This Row],[姓名]]="","",IF(表格1[[#This Row],[禮金
金額]]="","",表格1[[#This Row],[禮金
金額]]/表格1[[#This Row],[參與人數]]))</f>
        <v/>
      </c>
      <c r="B147" s="13" t="s">
        <v>49</v>
      </c>
      <c r="C147" s="13"/>
      <c r="D147" s="13"/>
      <c r="E147" s="13"/>
      <c r="F147" s="13"/>
    </row>
    <row r="148" spans="1:6">
      <c r="A148" s="1" t="str">
        <f>IF(表格1[[#This Row],[姓名]]="","",IF(表格1[[#This Row],[禮金
金額]]="","",表格1[[#This Row],[禮金
金額]]/表格1[[#This Row],[參與人數]]))</f>
        <v/>
      </c>
      <c r="B148" s="13" t="s">
        <v>49</v>
      </c>
      <c r="C148" s="13"/>
      <c r="D148" s="13"/>
      <c r="E148" s="13"/>
      <c r="F148" s="13"/>
    </row>
    <row r="149" spans="1:6">
      <c r="A149" s="1" t="str">
        <f>IF(表格1[[#This Row],[姓名]]="","",IF(表格1[[#This Row],[禮金
金額]]="","",表格1[[#This Row],[禮金
金額]]/表格1[[#This Row],[參與人數]]))</f>
        <v/>
      </c>
      <c r="B149" s="13" t="s">
        <v>49</v>
      </c>
      <c r="C149" s="13"/>
      <c r="D149" s="13"/>
      <c r="E149" s="13"/>
      <c r="F149" s="13"/>
    </row>
    <row r="150" spans="1:6">
      <c r="A150" s="1" t="str">
        <f>IF(表格1[[#This Row],[姓名]]="","",IF(表格1[[#This Row],[禮金
金額]]="","",表格1[[#This Row],[禮金
金額]]/表格1[[#This Row],[參與人數]]))</f>
        <v/>
      </c>
      <c r="B150" s="13" t="s">
        <v>49</v>
      </c>
      <c r="C150" s="13"/>
      <c r="D150" s="13"/>
      <c r="E150" s="13"/>
      <c r="F150" s="13"/>
    </row>
    <row r="151" spans="1:6">
      <c r="A151" s="1" t="str">
        <f>IF(表格1[[#This Row],[姓名]]="","",IF(表格1[[#This Row],[禮金
金額]]="","",表格1[[#This Row],[禮金
金額]]/表格1[[#This Row],[參與人數]]))</f>
        <v/>
      </c>
      <c r="B151" s="13" t="s">
        <v>49</v>
      </c>
      <c r="C151" s="13"/>
      <c r="D151" s="13"/>
      <c r="E151" s="13"/>
      <c r="F151" s="13"/>
    </row>
    <row r="152" spans="1:6">
      <c r="A152" s="1" t="str">
        <f>IF(表格1[[#This Row],[姓名]]="","",IF(表格1[[#This Row],[禮金
金額]]="","",表格1[[#This Row],[禮金
金額]]/表格1[[#This Row],[參與人數]]))</f>
        <v/>
      </c>
      <c r="B152" s="13" t="s">
        <v>49</v>
      </c>
      <c r="C152" s="13"/>
      <c r="D152" s="13"/>
      <c r="E152" s="13"/>
      <c r="F152" s="13"/>
    </row>
    <row r="153" spans="1:6">
      <c r="A153" s="1" t="str">
        <f>IF(表格1[[#This Row],[姓名]]="","",IF(表格1[[#This Row],[禮金
金額]]="","",表格1[[#This Row],[禮金
金額]]/表格1[[#This Row],[參與人數]]))</f>
        <v/>
      </c>
      <c r="B153" s="13" t="s">
        <v>49</v>
      </c>
      <c r="C153" s="13"/>
      <c r="D153" s="13"/>
      <c r="E153" s="13"/>
      <c r="F153" s="13"/>
    </row>
    <row r="154" spans="1:6">
      <c r="A154" s="1" t="str">
        <f>IF(表格1[[#This Row],[姓名]]="","",IF(表格1[[#This Row],[禮金
金額]]="","",表格1[[#This Row],[禮金
金額]]/表格1[[#This Row],[參與人數]]))</f>
        <v/>
      </c>
      <c r="B154" s="13" t="s">
        <v>49</v>
      </c>
      <c r="C154" s="13"/>
      <c r="D154" s="13"/>
      <c r="E154" s="13"/>
      <c r="F154" s="13"/>
    </row>
    <row r="155" spans="1:6">
      <c r="A155" s="1" t="str">
        <f>IF(表格1[[#This Row],[姓名]]="","",IF(表格1[[#This Row],[禮金
金額]]="","",表格1[[#This Row],[禮金
金額]]/表格1[[#This Row],[參與人數]]))</f>
        <v/>
      </c>
      <c r="B155" s="13" t="s">
        <v>49</v>
      </c>
      <c r="C155" s="13"/>
      <c r="D155" s="13"/>
      <c r="E155" s="13"/>
      <c r="F155" s="13"/>
    </row>
    <row r="156" spans="1:6">
      <c r="A156" s="1" t="str">
        <f>IF(表格1[[#This Row],[姓名]]="","",IF(表格1[[#This Row],[禮金
金額]]="","",表格1[[#This Row],[禮金
金額]]/表格1[[#This Row],[參與人數]]))</f>
        <v/>
      </c>
      <c r="B156" s="13" t="s">
        <v>49</v>
      </c>
      <c r="C156" s="13"/>
      <c r="D156" s="13"/>
      <c r="E156" s="13"/>
      <c r="F156" s="13"/>
    </row>
    <row r="157" spans="1:6">
      <c r="A157" s="1" t="str">
        <f>IF(表格1[[#This Row],[姓名]]="","",IF(表格1[[#This Row],[禮金
金額]]="","",表格1[[#This Row],[禮金
金額]]/表格1[[#This Row],[參與人數]]))</f>
        <v/>
      </c>
      <c r="B157" s="13" t="s">
        <v>49</v>
      </c>
      <c r="C157" s="13"/>
      <c r="D157" s="13"/>
      <c r="E157" s="13"/>
      <c r="F157" s="13"/>
    </row>
    <row r="158" spans="1:6">
      <c r="A158" s="1" t="str">
        <f>IF(表格1[[#This Row],[姓名]]="","",IF(表格1[[#This Row],[禮金
金額]]="","",表格1[[#This Row],[禮金
金額]]/表格1[[#This Row],[參與人數]]))</f>
        <v/>
      </c>
      <c r="B158" s="13" t="s">
        <v>49</v>
      </c>
      <c r="C158" s="13"/>
      <c r="D158" s="13"/>
      <c r="E158" s="13"/>
      <c r="F158" s="13"/>
    </row>
    <row r="159" spans="1:6">
      <c r="A159" s="1" t="str">
        <f>IF(表格1[[#This Row],[姓名]]="","",IF(表格1[[#This Row],[禮金
金額]]="","",表格1[[#This Row],[禮金
金額]]/表格1[[#This Row],[參與人數]]))</f>
        <v/>
      </c>
      <c r="B159" s="13" t="s">
        <v>49</v>
      </c>
      <c r="C159" s="13"/>
      <c r="D159" s="13"/>
      <c r="E159" s="13"/>
      <c r="F159" s="13"/>
    </row>
    <row r="160" spans="1:6">
      <c r="A160" s="1" t="str">
        <f>IF(表格1[[#This Row],[姓名]]="","",IF(表格1[[#This Row],[禮金
金額]]="","",表格1[[#This Row],[禮金
金額]]/表格1[[#This Row],[參與人數]]))</f>
        <v/>
      </c>
      <c r="B160" s="13" t="s">
        <v>49</v>
      </c>
      <c r="C160" s="13"/>
      <c r="D160" s="13"/>
      <c r="E160" s="13"/>
      <c r="F160" s="13"/>
    </row>
    <row r="161" spans="1:6">
      <c r="A161" s="1" t="str">
        <f>IF(表格1[[#This Row],[姓名]]="","",IF(表格1[[#This Row],[禮金
金額]]="","",表格1[[#This Row],[禮金
金額]]/表格1[[#This Row],[參與人數]]))</f>
        <v/>
      </c>
      <c r="B161" s="13" t="s">
        <v>49</v>
      </c>
      <c r="C161" s="13"/>
      <c r="D161" s="13"/>
      <c r="E161" s="13"/>
      <c r="F161" s="13"/>
    </row>
    <row r="162" spans="1:6">
      <c r="A162" s="1" t="str">
        <f>IF(表格1[[#This Row],[姓名]]="","",IF(表格1[[#This Row],[禮金
金額]]="","",表格1[[#This Row],[禮金
金額]]/表格1[[#This Row],[參與人數]]))</f>
        <v/>
      </c>
      <c r="B162" s="13" t="s">
        <v>49</v>
      </c>
      <c r="C162" s="13"/>
      <c r="D162" s="13"/>
      <c r="E162" s="13"/>
      <c r="F162" s="13"/>
    </row>
    <row r="163" spans="1:6">
      <c r="A163" s="1" t="str">
        <f>IF(表格1[[#This Row],[姓名]]="","",IF(表格1[[#This Row],[禮金
金額]]="","",表格1[[#This Row],[禮金
金額]]/表格1[[#This Row],[參與人數]]))</f>
        <v/>
      </c>
      <c r="B163" s="13" t="s">
        <v>49</v>
      </c>
      <c r="C163" s="13"/>
      <c r="D163" s="13"/>
      <c r="E163" s="13"/>
      <c r="F163" s="13"/>
    </row>
    <row r="164" spans="1:6">
      <c r="A164" s="1" t="str">
        <f>IF(表格1[[#This Row],[姓名]]="","",IF(表格1[[#This Row],[禮金
金額]]="","",表格1[[#This Row],[禮金
金額]]/表格1[[#This Row],[參與人數]]))</f>
        <v/>
      </c>
      <c r="B164" s="13" t="s">
        <v>49</v>
      </c>
      <c r="C164" s="13"/>
      <c r="D164" s="13"/>
      <c r="E164" s="13"/>
      <c r="F164" s="13"/>
    </row>
    <row r="165" spans="1:6">
      <c r="A165" s="1" t="str">
        <f>IF(表格1[[#This Row],[姓名]]="","",IF(表格1[[#This Row],[禮金
金額]]="","",表格1[[#This Row],[禮金
金額]]/表格1[[#This Row],[參與人數]]))</f>
        <v/>
      </c>
      <c r="B165" s="13" t="s">
        <v>49</v>
      </c>
      <c r="C165" s="13"/>
      <c r="D165" s="13"/>
      <c r="E165" s="13"/>
      <c r="F165" s="13"/>
    </row>
    <row r="166" spans="1:6">
      <c r="A166" s="1" t="str">
        <f>IF(表格1[[#This Row],[姓名]]="","",IF(表格1[[#This Row],[禮金
金額]]="","",表格1[[#This Row],[禮金
金額]]/表格1[[#This Row],[參與人數]]))</f>
        <v/>
      </c>
      <c r="B166" s="13" t="s">
        <v>49</v>
      </c>
      <c r="C166" s="13"/>
      <c r="D166" s="13"/>
      <c r="E166" s="13"/>
      <c r="F166" s="13"/>
    </row>
    <row r="167" spans="1:6">
      <c r="A167" s="1" t="str">
        <f>IF(表格1[[#This Row],[姓名]]="","",IF(表格1[[#This Row],[禮金
金額]]="","",表格1[[#This Row],[禮金
金額]]/表格1[[#This Row],[參與人數]]))</f>
        <v/>
      </c>
      <c r="B167" s="13" t="s">
        <v>49</v>
      </c>
      <c r="C167" s="13"/>
      <c r="D167" s="13"/>
      <c r="E167" s="13"/>
      <c r="F167" s="13"/>
    </row>
    <row r="168" spans="1:6">
      <c r="A168" s="1" t="str">
        <f>IF(表格1[[#This Row],[姓名]]="","",IF(表格1[[#This Row],[禮金
金額]]="","",表格1[[#This Row],[禮金
金額]]/表格1[[#This Row],[參與人數]]))</f>
        <v/>
      </c>
      <c r="B168" s="13" t="s">
        <v>49</v>
      </c>
      <c r="C168" s="13"/>
      <c r="D168" s="13"/>
      <c r="E168" s="13"/>
      <c r="F168" s="13"/>
    </row>
    <row r="169" spans="1:6">
      <c r="A169" s="1" t="str">
        <f>IF(表格1[[#This Row],[姓名]]="","",IF(表格1[[#This Row],[禮金
金額]]="","",表格1[[#This Row],[禮金
金額]]/表格1[[#This Row],[參與人數]]))</f>
        <v/>
      </c>
      <c r="B169" s="13" t="s">
        <v>49</v>
      </c>
      <c r="C169" s="13"/>
      <c r="D169" s="13"/>
      <c r="E169" s="13"/>
      <c r="F169" s="13"/>
    </row>
    <row r="170" spans="1:6">
      <c r="A170" s="1" t="str">
        <f>IF(表格1[[#This Row],[姓名]]="","",IF(表格1[[#This Row],[禮金
金額]]="","",表格1[[#This Row],[禮金
金額]]/表格1[[#This Row],[參與人數]]))</f>
        <v/>
      </c>
      <c r="B170" s="13" t="s">
        <v>49</v>
      </c>
      <c r="C170" s="13"/>
      <c r="D170" s="13"/>
      <c r="E170" s="13"/>
      <c r="F170" s="13"/>
    </row>
    <row r="171" spans="1:6">
      <c r="A171" s="1" t="str">
        <f>IF(表格1[[#This Row],[姓名]]="","",IF(表格1[[#This Row],[禮金
金額]]="","",表格1[[#This Row],[禮金
金額]]/表格1[[#This Row],[參與人數]]))</f>
        <v/>
      </c>
      <c r="B171" s="13" t="s">
        <v>49</v>
      </c>
      <c r="C171" s="13"/>
      <c r="D171" s="13"/>
      <c r="E171" s="13"/>
      <c r="F171" s="13"/>
    </row>
    <row r="172" spans="1:6">
      <c r="A172" s="1" t="str">
        <f>IF(表格1[[#This Row],[姓名]]="","",IF(表格1[[#This Row],[禮金
金額]]="","",表格1[[#This Row],[禮金
金額]]/表格1[[#This Row],[參與人數]]))</f>
        <v/>
      </c>
      <c r="B172" s="13" t="s">
        <v>49</v>
      </c>
      <c r="C172" s="13"/>
      <c r="D172" s="13"/>
      <c r="E172" s="13"/>
      <c r="F172" s="13"/>
    </row>
    <row r="173" spans="1:6">
      <c r="A173" s="1" t="str">
        <f>IF(表格1[[#This Row],[姓名]]="","",IF(表格1[[#This Row],[禮金
金額]]="","",表格1[[#This Row],[禮金
金額]]/表格1[[#This Row],[參與人數]]))</f>
        <v/>
      </c>
      <c r="B173" s="13" t="s">
        <v>49</v>
      </c>
      <c r="C173" s="13"/>
      <c r="D173" s="13"/>
      <c r="E173" s="13"/>
      <c r="F173" s="13"/>
    </row>
    <row r="174" spans="1:6">
      <c r="A174" s="1" t="str">
        <f>IF(表格1[[#This Row],[姓名]]="","",IF(表格1[[#This Row],[禮金
金額]]="","",表格1[[#This Row],[禮金
金額]]/表格1[[#This Row],[參與人數]]))</f>
        <v/>
      </c>
      <c r="B174" s="13" t="s">
        <v>49</v>
      </c>
      <c r="C174" s="13"/>
      <c r="D174" s="13"/>
      <c r="E174" s="13"/>
      <c r="F174" s="13"/>
    </row>
    <row r="175" spans="1:6">
      <c r="A175" s="1" t="str">
        <f>IF(表格1[[#This Row],[姓名]]="","",IF(表格1[[#This Row],[禮金
金額]]="","",表格1[[#This Row],[禮金
金額]]/表格1[[#This Row],[參與人數]]))</f>
        <v/>
      </c>
      <c r="B175" s="13" t="s">
        <v>49</v>
      </c>
      <c r="C175" s="13"/>
      <c r="D175" s="13"/>
      <c r="E175" s="13"/>
      <c r="F175" s="13"/>
    </row>
    <row r="176" spans="1:6">
      <c r="A176" s="1" t="str">
        <f>IF(表格1[[#This Row],[姓名]]="","",IF(表格1[[#This Row],[禮金
金額]]="","",表格1[[#This Row],[禮金
金額]]/表格1[[#This Row],[參與人數]]))</f>
        <v/>
      </c>
      <c r="B176" s="13" t="s">
        <v>49</v>
      </c>
      <c r="C176" s="13"/>
      <c r="D176" s="13"/>
      <c r="E176" s="13"/>
      <c r="F176" s="13"/>
    </row>
    <row r="177" spans="1:6">
      <c r="A177" s="1" t="str">
        <f>IF(表格1[[#This Row],[姓名]]="","",IF(表格1[[#This Row],[禮金
金額]]="","",表格1[[#This Row],[禮金
金額]]/表格1[[#This Row],[參與人數]]))</f>
        <v/>
      </c>
      <c r="B177" s="13" t="s">
        <v>49</v>
      </c>
      <c r="C177" s="13"/>
      <c r="D177" s="13"/>
      <c r="E177" s="13"/>
      <c r="F177" s="13"/>
    </row>
    <row r="178" spans="1:6">
      <c r="A178" s="1" t="str">
        <f>IF(表格1[[#This Row],[姓名]]="","",IF(表格1[[#This Row],[禮金
金額]]="","",表格1[[#This Row],[禮金
金額]]/表格1[[#This Row],[參與人數]]))</f>
        <v/>
      </c>
      <c r="B178" s="13" t="s">
        <v>49</v>
      </c>
      <c r="C178" s="13"/>
      <c r="D178" s="13"/>
      <c r="E178" s="13"/>
      <c r="F178" s="13"/>
    </row>
    <row r="179" spans="1:6">
      <c r="A179" s="1" t="str">
        <f>IF(表格1[[#This Row],[姓名]]="","",IF(表格1[[#This Row],[禮金
金額]]="","",表格1[[#This Row],[禮金
金額]]/表格1[[#This Row],[參與人數]]))</f>
        <v/>
      </c>
      <c r="B179" s="13" t="s">
        <v>49</v>
      </c>
      <c r="C179" s="13"/>
      <c r="D179" s="13"/>
      <c r="E179" s="13"/>
      <c r="F179" s="13"/>
    </row>
    <row r="180" spans="1:6">
      <c r="A180" s="1" t="str">
        <f>IF(表格1[[#This Row],[姓名]]="","",IF(表格1[[#This Row],[禮金
金額]]="","",表格1[[#This Row],[禮金
金額]]/表格1[[#This Row],[參與人數]]))</f>
        <v/>
      </c>
      <c r="B180" s="13" t="s">
        <v>49</v>
      </c>
      <c r="C180" s="13"/>
      <c r="D180" s="13"/>
      <c r="E180" s="13"/>
      <c r="F180" s="13"/>
    </row>
    <row r="181" spans="1:6">
      <c r="A181" s="1" t="str">
        <f>IF(表格1[[#This Row],[姓名]]="","",IF(表格1[[#This Row],[禮金
金額]]="","",表格1[[#This Row],[禮金
金額]]/表格1[[#This Row],[參與人數]]))</f>
        <v/>
      </c>
      <c r="B181" s="13" t="s">
        <v>49</v>
      </c>
      <c r="C181" s="13"/>
      <c r="D181" s="13"/>
      <c r="E181" s="13"/>
      <c r="F181" s="13"/>
    </row>
    <row r="182" spans="1:6">
      <c r="A182" s="1" t="str">
        <f>IF(表格1[[#This Row],[姓名]]="","",IF(表格1[[#This Row],[禮金
金額]]="","",表格1[[#This Row],[禮金
金額]]/表格1[[#This Row],[參與人數]]))</f>
        <v/>
      </c>
      <c r="B182" s="13" t="s">
        <v>49</v>
      </c>
      <c r="C182" s="13"/>
      <c r="D182" s="13"/>
      <c r="E182" s="13"/>
      <c r="F182" s="13"/>
    </row>
    <row r="183" spans="1:6">
      <c r="A183" s="1" t="str">
        <f>IF(表格1[[#This Row],[姓名]]="","",IF(表格1[[#This Row],[禮金
金額]]="","",表格1[[#This Row],[禮金
金額]]/表格1[[#This Row],[參與人數]]))</f>
        <v/>
      </c>
      <c r="B183" s="13" t="s">
        <v>49</v>
      </c>
      <c r="C183" s="13"/>
      <c r="D183" s="13"/>
      <c r="E183" s="13"/>
      <c r="F183" s="13"/>
    </row>
    <row r="184" spans="1:6">
      <c r="A184" s="1" t="str">
        <f>IF(表格1[[#This Row],[姓名]]="","",IF(表格1[[#This Row],[禮金
金額]]="","",表格1[[#This Row],[禮金
金額]]/表格1[[#This Row],[參與人數]]))</f>
        <v/>
      </c>
      <c r="B184" s="13" t="s">
        <v>49</v>
      </c>
      <c r="C184" s="13"/>
      <c r="D184" s="13"/>
      <c r="E184" s="13"/>
      <c r="F184" s="13"/>
    </row>
    <row r="185" spans="1:6">
      <c r="A185" s="1" t="str">
        <f>IF(表格1[[#This Row],[姓名]]="","",IF(表格1[[#This Row],[禮金
金額]]="","",表格1[[#This Row],[禮金
金額]]/表格1[[#This Row],[參與人數]]))</f>
        <v/>
      </c>
      <c r="B185" s="13" t="s">
        <v>49</v>
      </c>
      <c r="C185" s="13"/>
      <c r="D185" s="13"/>
      <c r="E185" s="13"/>
      <c r="F185" s="13"/>
    </row>
    <row r="186" spans="1:6">
      <c r="A186" s="1" t="str">
        <f>IF(表格1[[#This Row],[姓名]]="","",IF(表格1[[#This Row],[禮金
金額]]="","",表格1[[#This Row],[禮金
金額]]/表格1[[#This Row],[參與人數]]))</f>
        <v/>
      </c>
      <c r="B186" s="13" t="s">
        <v>49</v>
      </c>
      <c r="C186" s="13"/>
      <c r="D186" s="13"/>
      <c r="E186" s="13"/>
      <c r="F186" s="13"/>
    </row>
    <row r="187" spans="1:6">
      <c r="A187" s="1" t="str">
        <f>IF(表格1[[#This Row],[姓名]]="","",IF(表格1[[#This Row],[禮金
金額]]="","",表格1[[#This Row],[禮金
金額]]/表格1[[#This Row],[參與人數]]))</f>
        <v/>
      </c>
      <c r="B187" s="13" t="s">
        <v>49</v>
      </c>
      <c r="C187" s="13"/>
      <c r="D187" s="13"/>
      <c r="E187" s="13"/>
      <c r="F187" s="13"/>
    </row>
    <row r="188" spans="1:6">
      <c r="A188" s="1" t="str">
        <f>IF(表格1[[#This Row],[姓名]]="","",IF(表格1[[#This Row],[禮金
金額]]="","",表格1[[#This Row],[禮金
金額]]/表格1[[#This Row],[參與人數]]))</f>
        <v/>
      </c>
      <c r="B188" s="13" t="s">
        <v>49</v>
      </c>
      <c r="C188" s="13"/>
      <c r="D188" s="13"/>
      <c r="E188" s="13"/>
      <c r="F188" s="13"/>
    </row>
    <row r="189" spans="1:6">
      <c r="A189" s="1" t="str">
        <f>IF(表格1[[#This Row],[姓名]]="","",IF(表格1[[#This Row],[禮金
金額]]="","",表格1[[#This Row],[禮金
金額]]/表格1[[#This Row],[參與人數]]))</f>
        <v/>
      </c>
      <c r="B189" s="13" t="s">
        <v>49</v>
      </c>
      <c r="C189" s="13"/>
      <c r="D189" s="13"/>
      <c r="E189" s="13"/>
      <c r="F189" s="13"/>
    </row>
    <row r="190" spans="1:6">
      <c r="A190" s="1" t="str">
        <f>IF(表格1[[#This Row],[姓名]]="","",IF(表格1[[#This Row],[禮金
金額]]="","",表格1[[#This Row],[禮金
金額]]/表格1[[#This Row],[參與人數]]))</f>
        <v/>
      </c>
      <c r="B190" s="13" t="s">
        <v>49</v>
      </c>
      <c r="C190" s="13"/>
      <c r="D190" s="13"/>
      <c r="E190" s="13"/>
      <c r="F190" s="13"/>
    </row>
    <row r="191" spans="1:6">
      <c r="A191" s="1" t="str">
        <f>IF(表格1[[#This Row],[姓名]]="","",IF(表格1[[#This Row],[禮金
金額]]="","",表格1[[#This Row],[禮金
金額]]/表格1[[#This Row],[參與人數]]))</f>
        <v/>
      </c>
      <c r="B191" s="13" t="s">
        <v>49</v>
      </c>
      <c r="C191" s="13"/>
      <c r="D191" s="13"/>
      <c r="E191" s="13"/>
      <c r="F191" s="13"/>
    </row>
    <row r="192" spans="1:6">
      <c r="A192" s="1" t="str">
        <f>IF(表格1[[#This Row],[姓名]]="","",IF(表格1[[#This Row],[禮金
金額]]="","",表格1[[#This Row],[禮金
金額]]/表格1[[#This Row],[參與人數]]))</f>
        <v/>
      </c>
      <c r="B192" s="13" t="s">
        <v>49</v>
      </c>
      <c r="C192" s="13"/>
      <c r="D192" s="13"/>
      <c r="E192" s="13"/>
      <c r="F192" s="13"/>
    </row>
    <row r="193" spans="1:6">
      <c r="A193" s="1" t="str">
        <f>IF(表格1[[#This Row],[姓名]]="","",IF(表格1[[#This Row],[禮金
金額]]="","",表格1[[#This Row],[禮金
金額]]/表格1[[#This Row],[參與人數]]))</f>
        <v/>
      </c>
      <c r="B193" s="13" t="s">
        <v>49</v>
      </c>
      <c r="C193" s="13"/>
      <c r="D193" s="13"/>
      <c r="E193" s="13"/>
      <c r="F193" s="13"/>
    </row>
    <row r="194" spans="1:6">
      <c r="A194" s="1" t="str">
        <f>IF(表格1[[#This Row],[姓名]]="","",IF(表格1[[#This Row],[禮金
金額]]="","",表格1[[#This Row],[禮金
金額]]/表格1[[#This Row],[參與人數]]))</f>
        <v/>
      </c>
      <c r="B194" s="13" t="s">
        <v>49</v>
      </c>
      <c r="C194" s="13"/>
      <c r="D194" s="13"/>
      <c r="E194" s="13"/>
      <c r="F194" s="13"/>
    </row>
    <row r="195" spans="1:6">
      <c r="A195" s="1" t="str">
        <f>IF(表格1[[#This Row],[姓名]]="","",IF(表格1[[#This Row],[禮金
金額]]="","",表格1[[#This Row],[禮金
金額]]/表格1[[#This Row],[參與人數]]))</f>
        <v/>
      </c>
      <c r="B195" s="13" t="s">
        <v>49</v>
      </c>
      <c r="C195" s="13"/>
      <c r="D195" s="13"/>
      <c r="E195" s="13"/>
      <c r="F195" s="13"/>
    </row>
    <row r="196" spans="1:6">
      <c r="A196" s="1" t="str">
        <f>IF(表格1[[#This Row],[姓名]]="","",IF(表格1[[#This Row],[禮金
金額]]="","",表格1[[#This Row],[禮金
金額]]/表格1[[#This Row],[參與人數]]))</f>
        <v/>
      </c>
      <c r="B196" s="13" t="s">
        <v>49</v>
      </c>
      <c r="C196" s="13"/>
      <c r="D196" s="13"/>
      <c r="E196" s="13"/>
      <c r="F196" s="13"/>
    </row>
    <row r="197" spans="1:6">
      <c r="A197" s="1" t="str">
        <f>IF(表格1[[#This Row],[姓名]]="","",IF(表格1[[#This Row],[禮金
金額]]="","",表格1[[#This Row],[禮金
金額]]/表格1[[#This Row],[參與人數]]))</f>
        <v/>
      </c>
      <c r="B197" s="13" t="s">
        <v>49</v>
      </c>
      <c r="C197" s="13"/>
      <c r="D197" s="13"/>
      <c r="E197" s="13"/>
      <c r="F197" s="13"/>
    </row>
    <row r="198" spans="1:6">
      <c r="A198" s="1" t="str">
        <f>IF(表格1[[#This Row],[姓名]]="","",IF(表格1[[#This Row],[禮金
金額]]="","",表格1[[#This Row],[禮金
金額]]/表格1[[#This Row],[參與人數]]))</f>
        <v/>
      </c>
      <c r="B198" s="13" t="s">
        <v>49</v>
      </c>
      <c r="C198" s="13"/>
      <c r="D198" s="13"/>
      <c r="E198" s="13"/>
      <c r="F198" s="13"/>
    </row>
    <row r="199" spans="1:6">
      <c r="A199" s="1" t="str">
        <f>IF(表格1[[#This Row],[姓名]]="","",IF(表格1[[#This Row],[禮金
金額]]="","",表格1[[#This Row],[禮金
金額]]/表格1[[#This Row],[參與人數]]))</f>
        <v/>
      </c>
      <c r="B199" s="13" t="s">
        <v>49</v>
      </c>
      <c r="C199" s="13"/>
      <c r="D199" s="13"/>
      <c r="E199" s="13"/>
      <c r="F199" s="13"/>
    </row>
    <row r="200" spans="1:6">
      <c r="A200" s="1" t="str">
        <f>IF(表格1[[#This Row],[姓名]]="","",IF(表格1[[#This Row],[禮金
金額]]="","",表格1[[#This Row],[禮金
金額]]/表格1[[#This Row],[參與人數]]))</f>
        <v/>
      </c>
      <c r="B200" s="13" t="s">
        <v>49</v>
      </c>
      <c r="C200" s="13"/>
      <c r="D200" s="13"/>
      <c r="E200" s="13"/>
      <c r="F200" s="13"/>
    </row>
    <row r="201" spans="1:6">
      <c r="A201" s="1" t="str">
        <f>IF(表格1[[#This Row],[姓名]]="","",IF(表格1[[#This Row],[禮金
金額]]="","",表格1[[#This Row],[禮金
金額]]/表格1[[#This Row],[參與人數]]))</f>
        <v/>
      </c>
      <c r="B201" s="13" t="s">
        <v>49</v>
      </c>
      <c r="C201" s="13"/>
      <c r="D201" s="13"/>
      <c r="E201" s="13"/>
      <c r="F201" s="13"/>
    </row>
    <row r="202" spans="1:6">
      <c r="A202" s="1" t="str">
        <f>IF(表格1[[#This Row],[姓名]]="","",IF(表格1[[#This Row],[禮金
金額]]="","",表格1[[#This Row],[禮金
金額]]/表格1[[#This Row],[參與人數]]))</f>
        <v/>
      </c>
      <c r="B202" s="13" t="s">
        <v>48</v>
      </c>
      <c r="C202" s="13"/>
      <c r="D202" s="13"/>
      <c r="E202" s="13"/>
      <c r="F202" s="13"/>
    </row>
    <row r="203" spans="1:6">
      <c r="A203" s="1" t="str">
        <f>IF(表格1[[#This Row],[姓名]]="","",IF(表格1[[#This Row],[禮金
金額]]="","",表格1[[#This Row],[禮金
金額]]/表格1[[#This Row],[參與人數]]))</f>
        <v/>
      </c>
      <c r="B203" s="13" t="s">
        <v>49</v>
      </c>
      <c r="C203" s="13"/>
      <c r="D203" s="13"/>
      <c r="E203" s="13"/>
      <c r="F203" s="13"/>
    </row>
    <row r="204" spans="1:6">
      <c r="A204" s="1" t="str">
        <f>IF(表格1[[#This Row],[姓名]]="","",IF(表格1[[#This Row],[禮金
金額]]="","",表格1[[#This Row],[禮金
金額]]/表格1[[#This Row],[參與人數]]))</f>
        <v/>
      </c>
      <c r="B204" s="13" t="s">
        <v>48</v>
      </c>
      <c r="C204" s="13"/>
      <c r="D204" s="13"/>
      <c r="E204" s="13"/>
      <c r="F204" s="13"/>
    </row>
    <row r="205" spans="1:6">
      <c r="A205" s="1" t="str">
        <f>IF(表格1[[#This Row],[姓名]]="","",IF(表格1[[#This Row],[禮金
金額]]="","",表格1[[#This Row],[禮金
金額]]/表格1[[#This Row],[參與人數]]))</f>
        <v/>
      </c>
      <c r="B205" s="13" t="s">
        <v>49</v>
      </c>
      <c r="C205" s="13"/>
      <c r="D205" s="13"/>
      <c r="E205" s="13"/>
      <c r="F205" s="13"/>
    </row>
    <row r="206" spans="1:6">
      <c r="A206" s="1" t="str">
        <f>IF(表格1[[#This Row],[姓名]]="","",IF(表格1[[#This Row],[禮金
金額]]="","",表格1[[#This Row],[禮金
金額]]/表格1[[#This Row],[參與人數]]))</f>
        <v/>
      </c>
      <c r="B206" s="13" t="s">
        <v>48</v>
      </c>
      <c r="C206" s="13"/>
      <c r="D206" s="13"/>
      <c r="E206" s="13"/>
      <c r="F206" s="13"/>
    </row>
    <row r="207" spans="1:6">
      <c r="A207" s="1" t="str">
        <f>IF(表格1[[#This Row],[姓名]]="","",IF(表格1[[#This Row],[禮金
金額]]="","",表格1[[#This Row],[禮金
金額]]/表格1[[#This Row],[參與人數]]))</f>
        <v/>
      </c>
      <c r="B207" s="13" t="s">
        <v>48</v>
      </c>
      <c r="C207" s="13"/>
      <c r="D207" s="13"/>
      <c r="E207" s="13"/>
      <c r="F207" s="13"/>
    </row>
    <row r="208" spans="1:6">
      <c r="A208" s="1" t="str">
        <f>IF(表格1[[#This Row],[姓名]]="","",IF(表格1[[#This Row],[禮金
金額]]="","",表格1[[#This Row],[禮金
金額]]/表格1[[#This Row],[參與人數]]))</f>
        <v/>
      </c>
      <c r="B208" s="13" t="s">
        <v>48</v>
      </c>
      <c r="C208" s="13"/>
      <c r="D208" s="13"/>
      <c r="E208" s="13"/>
      <c r="F208" s="13"/>
    </row>
    <row r="209" spans="1:6">
      <c r="A209" s="1" t="str">
        <f>IF(表格1[[#This Row],[姓名]]="","",IF(表格1[[#This Row],[禮金
金額]]="","",表格1[[#This Row],[禮金
金額]]/表格1[[#This Row],[參與人數]]))</f>
        <v/>
      </c>
      <c r="B209" s="13" t="s">
        <v>48</v>
      </c>
      <c r="C209" s="13"/>
      <c r="D209" s="13"/>
      <c r="E209" s="13"/>
      <c r="F209" s="13"/>
    </row>
    <row r="210" spans="1:6">
      <c r="A210" s="1" t="str">
        <f>IF(表格1[[#This Row],[姓名]]="","",IF(表格1[[#This Row],[禮金
金額]]="","",表格1[[#This Row],[禮金
金額]]/表格1[[#This Row],[參與人數]]))</f>
        <v/>
      </c>
      <c r="B210" s="13" t="s">
        <v>48</v>
      </c>
      <c r="C210" s="13"/>
      <c r="D210" s="13"/>
      <c r="E210" s="13"/>
      <c r="F210" s="13"/>
    </row>
    <row r="211" spans="1:6">
      <c r="A211" s="1" t="str">
        <f>IF(表格1[[#This Row],[姓名]]="","",IF(表格1[[#This Row],[禮金
金額]]="","",表格1[[#This Row],[禮金
金額]]/表格1[[#This Row],[參與人數]]))</f>
        <v/>
      </c>
      <c r="B211" s="13" t="s">
        <v>48</v>
      </c>
      <c r="C211" s="13"/>
      <c r="D211" s="13"/>
      <c r="E211" s="13"/>
      <c r="F211" s="13"/>
    </row>
    <row r="212" spans="1:6">
      <c r="A212" s="1" t="str">
        <f>IF(表格1[[#This Row],[姓名]]="","",IF(表格1[[#This Row],[禮金
金額]]="","",表格1[[#This Row],[禮金
金額]]/表格1[[#This Row],[參與人數]]))</f>
        <v/>
      </c>
      <c r="B212" s="13" t="s">
        <v>48</v>
      </c>
      <c r="C212" s="13"/>
      <c r="D212" s="13"/>
      <c r="E212" s="13"/>
      <c r="F212" s="13"/>
    </row>
    <row r="213" spans="1:6">
      <c r="A213" s="1" t="str">
        <f>IF(表格1[[#This Row],[姓名]]="","",IF(表格1[[#This Row],[禮金
金額]]="","",表格1[[#This Row],[禮金
金額]]/表格1[[#This Row],[參與人數]]))</f>
        <v/>
      </c>
      <c r="B213" s="13" t="s">
        <v>48</v>
      </c>
      <c r="C213" s="13"/>
      <c r="D213" s="13"/>
      <c r="E213" s="13"/>
      <c r="F213" s="13"/>
    </row>
    <row r="214" spans="1:6">
      <c r="A214" s="1" t="str">
        <f>IF(表格1[[#This Row],[姓名]]="","",IF(表格1[[#This Row],[禮金
金額]]="","",表格1[[#This Row],[禮金
金額]]/表格1[[#This Row],[參與人數]]))</f>
        <v/>
      </c>
      <c r="B214" s="13" t="s">
        <v>48</v>
      </c>
      <c r="C214" s="13"/>
      <c r="D214" s="13"/>
      <c r="E214" s="13"/>
      <c r="F214" s="13"/>
    </row>
    <row r="215" spans="1:6">
      <c r="A215" s="1" t="str">
        <f>IF(表格1[[#This Row],[姓名]]="","",IF(表格1[[#This Row],[禮金
金額]]="","",表格1[[#This Row],[禮金
金額]]/表格1[[#This Row],[參與人數]]))</f>
        <v/>
      </c>
      <c r="B215" s="13" t="s">
        <v>48</v>
      </c>
      <c r="C215" s="13"/>
      <c r="D215" s="13"/>
      <c r="E215" s="13"/>
      <c r="F215" s="13"/>
    </row>
    <row r="216" spans="1:6">
      <c r="A216" s="1" t="str">
        <f>IF(表格1[[#This Row],[姓名]]="","",IF(表格1[[#This Row],[禮金
金額]]="","",表格1[[#This Row],[禮金
金額]]/表格1[[#This Row],[參與人數]]))</f>
        <v/>
      </c>
      <c r="B216" s="13" t="s">
        <v>48</v>
      </c>
      <c r="C216" s="13"/>
      <c r="D216" s="13"/>
      <c r="E216" s="13"/>
      <c r="F216" s="13"/>
    </row>
    <row r="217" spans="1:6">
      <c r="A217" s="1" t="str">
        <f>IF(表格1[[#This Row],[姓名]]="","",IF(表格1[[#This Row],[禮金
金額]]="","",表格1[[#This Row],[禮金
金額]]/表格1[[#This Row],[參與人數]]))</f>
        <v/>
      </c>
      <c r="B217" s="13" t="s">
        <v>48</v>
      </c>
      <c r="C217" s="13"/>
      <c r="D217" s="13"/>
      <c r="E217" s="13"/>
      <c r="F217" s="13"/>
    </row>
    <row r="218" spans="1:6">
      <c r="A218" s="1" t="str">
        <f>IF(表格1[[#This Row],[姓名]]="","",IF(表格1[[#This Row],[禮金
金額]]="","",表格1[[#This Row],[禮金
金額]]/表格1[[#This Row],[參與人數]]))</f>
        <v/>
      </c>
      <c r="B218" s="13" t="s">
        <v>48</v>
      </c>
      <c r="C218" s="13"/>
      <c r="D218" s="13"/>
      <c r="E218" s="13"/>
      <c r="F218" s="13"/>
    </row>
    <row r="219" spans="1:6">
      <c r="A219" s="1" t="str">
        <f>IF(表格1[[#This Row],[姓名]]="","",IF(表格1[[#This Row],[禮金
金額]]="","",表格1[[#This Row],[禮金
金額]]/表格1[[#This Row],[參與人數]]))</f>
        <v/>
      </c>
      <c r="B219" s="13" t="s">
        <v>48</v>
      </c>
      <c r="C219" s="13"/>
      <c r="D219" s="13"/>
      <c r="E219" s="13"/>
      <c r="F219" s="13"/>
    </row>
    <row r="220" spans="1:6">
      <c r="A220" s="1" t="str">
        <f>IF(表格1[[#This Row],[姓名]]="","",IF(表格1[[#This Row],[禮金
金額]]="","",表格1[[#This Row],[禮金
金額]]/表格1[[#This Row],[參與人數]]))</f>
        <v/>
      </c>
      <c r="B220" s="13" t="s">
        <v>48</v>
      </c>
      <c r="C220" s="13"/>
      <c r="D220" s="13"/>
      <c r="E220" s="13"/>
      <c r="F220" s="13"/>
    </row>
    <row r="221" spans="1:6">
      <c r="A221" s="1" t="str">
        <f>IF(表格1[[#This Row],[姓名]]="","",IF(表格1[[#This Row],[禮金
金額]]="","",表格1[[#This Row],[禮金
金額]]/表格1[[#This Row],[參與人數]]))</f>
        <v/>
      </c>
      <c r="B221" s="13" t="s">
        <v>48</v>
      </c>
      <c r="C221" s="13"/>
      <c r="D221" s="13"/>
      <c r="E221" s="13"/>
      <c r="F221" s="13"/>
    </row>
    <row r="222" spans="1:6">
      <c r="A222" s="1" t="str">
        <f>IF(表格1[[#This Row],[姓名]]="","",IF(表格1[[#This Row],[禮金
金額]]="","",表格1[[#This Row],[禮金
金額]]/表格1[[#This Row],[參與人數]]))</f>
        <v/>
      </c>
      <c r="B222" s="13" t="s">
        <v>48</v>
      </c>
      <c r="C222" s="13"/>
      <c r="D222" s="13"/>
      <c r="E222" s="13"/>
      <c r="F222" s="13"/>
    </row>
    <row r="223" spans="1:6">
      <c r="A223" s="1" t="str">
        <f>IF(表格1[[#This Row],[姓名]]="","",IF(表格1[[#This Row],[禮金
金額]]="","",表格1[[#This Row],[禮金
金額]]/表格1[[#This Row],[參與人數]]))</f>
        <v/>
      </c>
      <c r="B223" s="13" t="s">
        <v>48</v>
      </c>
      <c r="C223" s="13"/>
      <c r="D223" s="13"/>
      <c r="E223" s="13"/>
      <c r="F223" s="13"/>
    </row>
    <row r="224" spans="1:6">
      <c r="A224" s="1" t="str">
        <f>IF(表格1[[#This Row],[姓名]]="","",IF(表格1[[#This Row],[禮金
金額]]="","",表格1[[#This Row],[禮金
金額]]/表格1[[#This Row],[參與人數]]))</f>
        <v/>
      </c>
      <c r="B224" s="13" t="s">
        <v>48</v>
      </c>
      <c r="C224" s="13"/>
      <c r="D224" s="13"/>
      <c r="E224" s="13"/>
      <c r="F224" s="13"/>
    </row>
    <row r="225" spans="1:6">
      <c r="A225" s="1" t="str">
        <f>IF(表格1[[#This Row],[姓名]]="","",IF(表格1[[#This Row],[禮金
金額]]="","",表格1[[#This Row],[禮金
金額]]/表格1[[#This Row],[參與人數]]))</f>
        <v/>
      </c>
      <c r="B225" s="13" t="s">
        <v>48</v>
      </c>
      <c r="C225" s="13"/>
      <c r="D225" s="13"/>
      <c r="E225" s="13"/>
      <c r="F225" s="13"/>
    </row>
    <row r="226" spans="1:6">
      <c r="A226" s="1" t="str">
        <f>IF(表格1[[#This Row],[姓名]]="","",IF(表格1[[#This Row],[禮金
金額]]="","",表格1[[#This Row],[禮金
金額]]/表格1[[#This Row],[參與人數]]))</f>
        <v/>
      </c>
      <c r="B226" s="13" t="s">
        <v>48</v>
      </c>
      <c r="C226" s="13"/>
      <c r="D226" s="13"/>
      <c r="E226" s="13"/>
      <c r="F226" s="13"/>
    </row>
    <row r="227" spans="1:6">
      <c r="A227" s="1" t="str">
        <f>IF(表格1[[#This Row],[姓名]]="","",IF(表格1[[#This Row],[禮金
金額]]="","",表格1[[#This Row],[禮金
金額]]/表格1[[#This Row],[參與人數]]))</f>
        <v/>
      </c>
      <c r="B227" s="13" t="s">
        <v>48</v>
      </c>
      <c r="C227" s="13"/>
      <c r="D227" s="13"/>
      <c r="E227" s="13"/>
      <c r="F227" s="13"/>
    </row>
    <row r="228" spans="1:6">
      <c r="A228" s="1" t="str">
        <f>IF(表格1[[#This Row],[姓名]]="","",IF(表格1[[#This Row],[禮金
金額]]="","",表格1[[#This Row],[禮金
金額]]/表格1[[#This Row],[參與人數]]))</f>
        <v/>
      </c>
      <c r="B228" s="13" t="s">
        <v>49</v>
      </c>
      <c r="C228" s="13"/>
      <c r="D228" s="13"/>
      <c r="E228" s="13"/>
      <c r="F228" s="13"/>
    </row>
    <row r="229" spans="1:6">
      <c r="A229" s="1" t="str">
        <f>IF(表格1[[#This Row],[姓名]]="","",IF(表格1[[#This Row],[禮金
金額]]="","",表格1[[#This Row],[禮金
金額]]/表格1[[#This Row],[參與人數]]))</f>
        <v/>
      </c>
      <c r="B229" s="13" t="s">
        <v>49</v>
      </c>
      <c r="C229" s="13"/>
      <c r="D229" s="13"/>
      <c r="E229" s="13"/>
      <c r="F229" s="13"/>
    </row>
    <row r="230" spans="1:6">
      <c r="A230" s="1" t="str">
        <f>IF(表格1[[#This Row],[姓名]]="","",IF(表格1[[#This Row],[禮金
金額]]="","",表格1[[#This Row],[禮金
金額]]/表格1[[#This Row],[參與人數]]))</f>
        <v/>
      </c>
      <c r="B230" s="13" t="s">
        <v>49</v>
      </c>
      <c r="C230" s="13"/>
      <c r="D230" s="13"/>
      <c r="E230" s="13"/>
      <c r="F230" s="13"/>
    </row>
    <row r="231" spans="1:6">
      <c r="A231" s="1" t="str">
        <f>IF(表格1[[#This Row],[姓名]]="","",IF(表格1[[#This Row],[禮金
金額]]="","",表格1[[#This Row],[禮金
金額]]/表格1[[#This Row],[參與人數]]))</f>
        <v/>
      </c>
      <c r="B231" s="13" t="s">
        <v>48</v>
      </c>
      <c r="C231" s="13"/>
      <c r="D231" s="13"/>
      <c r="E231" s="13"/>
      <c r="F231" s="13"/>
    </row>
    <row r="232" spans="1:6">
      <c r="A232" s="1" t="str">
        <f>IF(表格1[[#This Row],[姓名]]="","",IF(表格1[[#This Row],[禮金
金額]]="","",表格1[[#This Row],[禮金
金額]]/表格1[[#This Row],[參與人數]]))</f>
        <v/>
      </c>
      <c r="B232" s="13" t="s">
        <v>49</v>
      </c>
      <c r="C232" s="13"/>
      <c r="D232" s="13"/>
      <c r="E232" s="13"/>
      <c r="F232" s="13"/>
    </row>
    <row r="233" spans="1:6">
      <c r="A233" s="1" t="str">
        <f>IF(表格1[[#This Row],[姓名]]="","",IF(表格1[[#This Row],[禮金
金額]]="","",表格1[[#This Row],[禮金
金額]]/表格1[[#This Row],[參與人數]]))</f>
        <v/>
      </c>
      <c r="B233" s="13" t="s">
        <v>49</v>
      </c>
      <c r="C233" s="13"/>
      <c r="D233" s="13"/>
      <c r="E233" s="13"/>
      <c r="F233" s="13"/>
    </row>
    <row r="234" spans="1:6">
      <c r="A234" s="1" t="str">
        <f>IF(表格1[[#This Row],[姓名]]="","",IF(表格1[[#This Row],[禮金
金額]]="","",表格1[[#This Row],[禮金
金額]]/表格1[[#This Row],[參與人數]]))</f>
        <v/>
      </c>
      <c r="B234" s="13" t="s">
        <v>48</v>
      </c>
      <c r="C234" s="13"/>
      <c r="D234" s="13"/>
      <c r="E234" s="13"/>
      <c r="F234" s="13"/>
    </row>
    <row r="235" spans="1:6">
      <c r="A235" s="1" t="str">
        <f>IF(表格1[[#This Row],[姓名]]="","",IF(表格1[[#This Row],[禮金
金額]]="","",表格1[[#This Row],[禮金
金額]]/表格1[[#This Row],[參與人數]]))</f>
        <v/>
      </c>
      <c r="B235" s="13" t="s">
        <v>48</v>
      </c>
      <c r="C235" s="13"/>
      <c r="D235" s="13"/>
      <c r="E235" s="13"/>
      <c r="F235" s="13"/>
    </row>
    <row r="236" spans="1:6">
      <c r="A236" s="1" t="str">
        <f>IF(表格1[[#This Row],[姓名]]="","",IF(表格1[[#This Row],[禮金
金額]]="","",表格1[[#This Row],[禮金
金額]]/表格1[[#This Row],[參與人數]]))</f>
        <v/>
      </c>
      <c r="B236" s="13" t="s">
        <v>48</v>
      </c>
      <c r="C236" s="13"/>
      <c r="D236" s="13"/>
      <c r="E236" s="13"/>
      <c r="F236" s="13"/>
    </row>
    <row r="237" spans="1:6">
      <c r="A237" s="1" t="str">
        <f>IF(表格1[[#This Row],[姓名]]="","",IF(表格1[[#This Row],[禮金
金額]]="","",表格1[[#This Row],[禮金
金額]]/表格1[[#This Row],[參與人數]]))</f>
        <v/>
      </c>
      <c r="B237" s="13" t="s">
        <v>49</v>
      </c>
      <c r="C237" s="13"/>
      <c r="D237" s="13"/>
      <c r="E237" s="13"/>
      <c r="F237" s="13"/>
    </row>
    <row r="238" spans="1:6">
      <c r="A238" s="1" t="str">
        <f>IF(表格1[[#This Row],[姓名]]="","",IF(表格1[[#This Row],[禮金
金額]]="","",表格1[[#This Row],[禮金
金額]]/表格1[[#This Row],[參與人數]]))</f>
        <v/>
      </c>
      <c r="B238" s="13" t="s">
        <v>49</v>
      </c>
      <c r="C238" s="13"/>
      <c r="D238" s="13"/>
      <c r="E238" s="13"/>
      <c r="F238" s="13"/>
    </row>
    <row r="239" spans="1:6">
      <c r="A239" s="1" t="str">
        <f>IF(表格1[[#This Row],[姓名]]="","",IF(表格1[[#This Row],[禮金
金額]]="","",表格1[[#This Row],[禮金
金額]]/表格1[[#This Row],[參與人數]]))</f>
        <v/>
      </c>
      <c r="B239" s="13" t="s">
        <v>49</v>
      </c>
      <c r="C239" s="13"/>
      <c r="D239" s="13"/>
      <c r="E239" s="13"/>
      <c r="F239" s="13"/>
    </row>
    <row r="240" spans="1:6">
      <c r="A240" s="1" t="str">
        <f>IF(表格1[[#This Row],[姓名]]="","",IF(表格1[[#This Row],[禮金
金額]]="","",表格1[[#This Row],[禮金
金額]]/表格1[[#This Row],[參與人數]]))</f>
        <v/>
      </c>
      <c r="B240" s="13" t="s">
        <v>48</v>
      </c>
      <c r="C240" s="13"/>
      <c r="D240" s="13"/>
      <c r="E240" s="13"/>
      <c r="F240" s="13"/>
    </row>
    <row r="241" spans="1:6">
      <c r="A241" s="1" t="str">
        <f>IF(表格1[[#This Row],[姓名]]="","",IF(表格1[[#This Row],[禮金
金額]]="","",表格1[[#This Row],[禮金
金額]]/表格1[[#This Row],[參與人數]]))</f>
        <v/>
      </c>
      <c r="B241" s="13" t="s">
        <v>49</v>
      </c>
      <c r="C241" s="13"/>
      <c r="D241" s="13"/>
      <c r="E241" s="13"/>
      <c r="F241" s="13"/>
    </row>
    <row r="242" spans="1:6">
      <c r="A242" s="1" t="str">
        <f>IF(表格1[[#This Row],[姓名]]="","",IF(表格1[[#This Row],[禮金
金額]]="","",表格1[[#This Row],[禮金
金額]]/表格1[[#This Row],[參與人數]]))</f>
        <v/>
      </c>
      <c r="B242" s="13" t="s">
        <v>49</v>
      </c>
      <c r="C242" s="13"/>
      <c r="D242" s="13"/>
      <c r="E242" s="13"/>
      <c r="F242" s="13"/>
    </row>
    <row r="243" spans="1:6">
      <c r="A243" s="1" t="str">
        <f>IF(表格1[[#This Row],[姓名]]="","",IF(表格1[[#This Row],[禮金
金額]]="","",表格1[[#This Row],[禮金
金額]]/表格1[[#This Row],[參與人數]]))</f>
        <v/>
      </c>
      <c r="B243" s="13" t="s">
        <v>49</v>
      </c>
      <c r="C243" s="13"/>
      <c r="D243" s="13"/>
      <c r="E243" s="13"/>
      <c r="F243" s="13"/>
    </row>
    <row r="244" spans="1:6">
      <c r="A244" s="1" t="str">
        <f>IF(表格1[[#This Row],[姓名]]="","",IF(表格1[[#This Row],[禮金
金額]]="","",表格1[[#This Row],[禮金
金額]]/表格1[[#This Row],[參與人數]]))</f>
        <v/>
      </c>
      <c r="B244" s="13" t="s">
        <v>48</v>
      </c>
      <c r="C244" s="13"/>
      <c r="D244" s="13"/>
      <c r="E244" s="13"/>
      <c r="F244" s="13"/>
    </row>
    <row r="245" spans="1:6">
      <c r="A245" s="1" t="str">
        <f>IF(表格1[[#This Row],[姓名]]="","",IF(表格1[[#This Row],[禮金
金額]]="","",表格1[[#This Row],[禮金
金額]]/表格1[[#This Row],[參與人數]]))</f>
        <v/>
      </c>
      <c r="B245" s="13" t="s">
        <v>49</v>
      </c>
      <c r="C245" s="13"/>
      <c r="D245" s="13"/>
      <c r="E245" s="13"/>
      <c r="F245" s="13"/>
    </row>
    <row r="246" spans="1:6">
      <c r="A246" s="1" t="str">
        <f>IF(表格1[[#This Row],[姓名]]="","",IF(表格1[[#This Row],[禮金
金額]]="","",表格1[[#This Row],[禮金
金額]]/表格1[[#This Row],[參與人數]]))</f>
        <v/>
      </c>
      <c r="B246" s="13" t="s">
        <v>48</v>
      </c>
      <c r="C246" s="13"/>
      <c r="D246" s="13"/>
      <c r="E246" s="13"/>
      <c r="F246" s="13"/>
    </row>
    <row r="247" spans="1:6">
      <c r="A247" s="1" t="str">
        <f>IF(表格1[[#This Row],[姓名]]="","",IF(表格1[[#This Row],[禮金
金額]]="","",表格1[[#This Row],[禮金
金額]]/表格1[[#This Row],[參與人數]]))</f>
        <v/>
      </c>
      <c r="B247" s="13" t="s">
        <v>48</v>
      </c>
      <c r="C247" s="13"/>
      <c r="D247" s="13"/>
      <c r="E247" s="13"/>
      <c r="F247" s="13"/>
    </row>
    <row r="248" spans="1:6">
      <c r="A248" s="1" t="str">
        <f>IF(表格1[[#This Row],[姓名]]="","",IF(表格1[[#This Row],[禮金
金額]]="","",表格1[[#This Row],[禮金
金額]]/表格1[[#This Row],[參與人數]]))</f>
        <v/>
      </c>
      <c r="B248" s="13" t="s">
        <v>49</v>
      </c>
      <c r="C248" s="13"/>
      <c r="D248" s="13"/>
      <c r="E248" s="13"/>
      <c r="F248" s="13"/>
    </row>
    <row r="249" spans="1:6">
      <c r="A249" s="1" t="str">
        <f>IF(表格1[[#This Row],[姓名]]="","",IF(表格1[[#This Row],[禮金
金額]]="","",表格1[[#This Row],[禮金
金額]]/表格1[[#This Row],[參與人數]]))</f>
        <v/>
      </c>
      <c r="B249" s="13" t="s">
        <v>49</v>
      </c>
      <c r="C249" s="13"/>
      <c r="D249" s="13"/>
      <c r="E249" s="13"/>
      <c r="F249" s="13"/>
    </row>
    <row r="250" spans="1:6">
      <c r="A250" s="1" t="str">
        <f>IF(表格1[[#This Row],[姓名]]="","",IF(表格1[[#This Row],[禮金
金額]]="","",表格1[[#This Row],[禮金
金額]]/表格1[[#This Row],[參與人數]]))</f>
        <v/>
      </c>
      <c r="B250" s="13" t="s">
        <v>49</v>
      </c>
      <c r="C250" s="13"/>
      <c r="D250" s="13"/>
      <c r="E250" s="13"/>
      <c r="F250" s="13"/>
    </row>
    <row r="251" spans="1:6">
      <c r="A251" s="1" t="str">
        <f>IF(表格1[[#This Row],[姓名]]="","",IF(表格1[[#This Row],[禮金
金額]]="","",表格1[[#This Row],[禮金
金額]]/表格1[[#This Row],[參與人數]]))</f>
        <v/>
      </c>
      <c r="B251" s="13" t="s">
        <v>48</v>
      </c>
      <c r="C251" s="13"/>
      <c r="D251" s="13"/>
      <c r="E251" s="13"/>
      <c r="F251" s="13"/>
    </row>
    <row r="252" spans="1:6">
      <c r="A252" s="1" t="str">
        <f>IF(表格1[[#This Row],[姓名]]="","",IF(表格1[[#This Row],[禮金
金額]]="","",表格1[[#This Row],[禮金
金額]]/表格1[[#This Row],[參與人數]]))</f>
        <v/>
      </c>
      <c r="B252" s="13" t="s">
        <v>49</v>
      </c>
      <c r="C252" s="13"/>
      <c r="D252" s="13"/>
      <c r="E252" s="13"/>
      <c r="F252" s="13"/>
    </row>
    <row r="253" spans="1:6">
      <c r="A253" s="1" t="str">
        <f>IF(表格1[[#This Row],[姓名]]="","",IF(表格1[[#This Row],[禮金
金額]]="","",表格1[[#This Row],[禮金
金額]]/表格1[[#This Row],[參與人數]]))</f>
        <v/>
      </c>
      <c r="B253" s="13" t="s">
        <v>49</v>
      </c>
      <c r="C253" s="13"/>
      <c r="D253" s="13"/>
      <c r="E253" s="13"/>
      <c r="F253" s="13"/>
    </row>
    <row r="254" spans="1:6">
      <c r="A254" s="1" t="str">
        <f>IF(表格1[[#This Row],[姓名]]="","",IF(表格1[[#This Row],[禮金
金額]]="","",表格1[[#This Row],[禮金
金額]]/表格1[[#This Row],[參與人數]]))</f>
        <v/>
      </c>
      <c r="B254" s="13" t="s">
        <v>49</v>
      </c>
      <c r="C254" s="13"/>
      <c r="D254" s="13"/>
      <c r="E254" s="13"/>
      <c r="F254" s="13"/>
    </row>
    <row r="255" spans="1:6">
      <c r="A255" s="1" t="str">
        <f>IF(表格1[[#This Row],[姓名]]="","",IF(表格1[[#This Row],[禮金
金額]]="","",表格1[[#This Row],[禮金
金額]]/表格1[[#This Row],[參與人數]]))</f>
        <v/>
      </c>
      <c r="B255" s="13" t="s">
        <v>49</v>
      </c>
      <c r="C255" s="13"/>
      <c r="D255" s="13"/>
      <c r="E255" s="13"/>
      <c r="F255" s="13"/>
    </row>
    <row r="256" spans="1:6">
      <c r="A256" s="1" t="str">
        <f>IF(表格1[[#This Row],[姓名]]="","",IF(表格1[[#This Row],[禮金
金額]]="","",表格1[[#This Row],[禮金
金額]]/表格1[[#This Row],[參與人數]]))</f>
        <v/>
      </c>
      <c r="B256" s="13" t="s">
        <v>49</v>
      </c>
      <c r="C256" s="13"/>
      <c r="D256" s="13"/>
      <c r="E256" s="13"/>
      <c r="F256" s="13"/>
    </row>
    <row r="257" spans="1:6">
      <c r="A257" s="1" t="str">
        <f>IF(表格1[[#This Row],[姓名]]="","",IF(表格1[[#This Row],[禮金
金額]]="","",表格1[[#This Row],[禮金
金額]]/表格1[[#This Row],[參與人數]]))</f>
        <v/>
      </c>
      <c r="B257" s="13" t="s">
        <v>49</v>
      </c>
      <c r="C257" s="13"/>
      <c r="D257" s="13"/>
      <c r="E257" s="13"/>
      <c r="F257" s="13"/>
    </row>
    <row r="258" spans="1:6">
      <c r="A258" s="1" t="str">
        <f>IF(表格1[[#This Row],[姓名]]="","",IF(表格1[[#This Row],[禮金
金額]]="","",表格1[[#This Row],[禮金
金額]]/表格1[[#This Row],[參與人數]]))</f>
        <v/>
      </c>
      <c r="B258" s="13" t="s">
        <v>49</v>
      </c>
      <c r="C258" s="13"/>
      <c r="D258" s="13"/>
      <c r="E258" s="13"/>
      <c r="F258" s="13"/>
    </row>
    <row r="259" spans="1:6">
      <c r="A259" s="1" t="str">
        <f>IF(表格1[[#This Row],[姓名]]="","",IF(表格1[[#This Row],[禮金
金額]]="","",表格1[[#This Row],[禮金
金額]]/表格1[[#This Row],[參與人數]]))</f>
        <v/>
      </c>
      <c r="B259" s="13" t="s">
        <v>49</v>
      </c>
      <c r="C259" s="13"/>
      <c r="D259" s="13"/>
      <c r="E259" s="13"/>
      <c r="F259" s="13"/>
    </row>
    <row r="260" spans="1:6">
      <c r="A260" s="1" t="str">
        <f>IF(表格1[[#This Row],[姓名]]="","",IF(表格1[[#This Row],[禮金
金額]]="","",表格1[[#This Row],[禮金
金額]]/表格1[[#This Row],[參與人數]]))</f>
        <v/>
      </c>
      <c r="B260" s="13" t="s">
        <v>49</v>
      </c>
      <c r="C260" s="13"/>
      <c r="D260" s="13"/>
      <c r="E260" s="13"/>
      <c r="F260" s="13"/>
    </row>
    <row r="261" spans="1:6">
      <c r="A261" s="1" t="str">
        <f>IF(表格1[[#This Row],[姓名]]="","",IF(表格1[[#This Row],[禮金
金額]]="","",表格1[[#This Row],[禮金
金額]]/表格1[[#This Row],[參與人數]]))</f>
        <v/>
      </c>
      <c r="B261" s="13" t="s">
        <v>49</v>
      </c>
      <c r="C261" s="13"/>
      <c r="D261" s="13"/>
      <c r="E261" s="13"/>
      <c r="F261" s="13"/>
    </row>
    <row r="262" spans="1:6">
      <c r="A262" s="1" t="str">
        <f>IF(表格1[[#This Row],[姓名]]="","",IF(表格1[[#This Row],[禮金
金額]]="","",表格1[[#This Row],[禮金
金額]]/表格1[[#This Row],[參與人數]]))</f>
        <v/>
      </c>
      <c r="B262" s="13" t="s">
        <v>49</v>
      </c>
      <c r="C262" s="13"/>
      <c r="D262" s="13"/>
      <c r="E262" s="13"/>
      <c r="F262" s="13"/>
    </row>
    <row r="263" spans="1:6">
      <c r="A263" s="1" t="str">
        <f>IF(表格1[[#This Row],[姓名]]="","",IF(表格1[[#This Row],[禮金
金額]]="","",表格1[[#This Row],[禮金
金額]]/表格1[[#This Row],[參與人數]]))</f>
        <v/>
      </c>
      <c r="B263" s="13" t="s">
        <v>49</v>
      </c>
      <c r="C263" s="13"/>
      <c r="D263" s="13"/>
      <c r="E263" s="13"/>
      <c r="F263" s="13"/>
    </row>
    <row r="264" spans="1:6">
      <c r="A264" s="1" t="str">
        <f>IF(表格1[[#This Row],[姓名]]="","",IF(表格1[[#This Row],[禮金
金額]]="","",表格1[[#This Row],[禮金
金額]]/表格1[[#This Row],[參與人數]]))</f>
        <v/>
      </c>
      <c r="B264" s="13" t="s">
        <v>49</v>
      </c>
      <c r="C264" s="13"/>
      <c r="D264" s="13"/>
      <c r="E264" s="13"/>
      <c r="F264" s="13"/>
    </row>
    <row r="265" spans="1:6">
      <c r="A265" s="1" t="str">
        <f>IF(表格1[[#This Row],[姓名]]="","",IF(表格1[[#This Row],[禮金
金額]]="","",表格1[[#This Row],[禮金
金額]]/表格1[[#This Row],[參與人數]]))</f>
        <v/>
      </c>
      <c r="B265" s="13" t="s">
        <v>49</v>
      </c>
      <c r="C265" s="13"/>
      <c r="D265" s="13"/>
      <c r="E265" s="13"/>
      <c r="F265" s="13"/>
    </row>
    <row r="266" spans="1:6">
      <c r="A266" s="1" t="str">
        <f>IF(表格1[[#This Row],[姓名]]="","",IF(表格1[[#This Row],[禮金
金額]]="","",表格1[[#This Row],[禮金
金額]]/表格1[[#This Row],[參與人數]]))</f>
        <v/>
      </c>
      <c r="B266" s="13" t="s">
        <v>49</v>
      </c>
      <c r="C266" s="13"/>
      <c r="D266" s="13"/>
      <c r="E266" s="13"/>
      <c r="F266" s="13"/>
    </row>
    <row r="267" spans="1:6">
      <c r="A267" s="1" t="str">
        <f>IF(表格1[[#This Row],[姓名]]="","",IF(表格1[[#This Row],[禮金
金額]]="","",表格1[[#This Row],[禮金
金額]]/表格1[[#This Row],[參與人數]]))</f>
        <v/>
      </c>
      <c r="B267" s="13" t="s">
        <v>49</v>
      </c>
      <c r="C267" s="13"/>
      <c r="D267" s="13"/>
      <c r="E267" s="13"/>
      <c r="F267" s="13"/>
    </row>
    <row r="268" spans="1:6">
      <c r="A268" s="1" t="str">
        <f>IF(表格1[[#This Row],[姓名]]="","",IF(表格1[[#This Row],[禮金
金額]]="","",表格1[[#This Row],[禮金
金額]]/表格1[[#This Row],[參與人數]]))</f>
        <v/>
      </c>
      <c r="B268" s="13" t="s">
        <v>49</v>
      </c>
      <c r="C268" s="13"/>
      <c r="D268" s="13"/>
      <c r="E268" s="13"/>
      <c r="F268" s="13"/>
    </row>
    <row r="269" spans="1:6">
      <c r="A269" s="1" t="str">
        <f>IF(表格1[[#This Row],[姓名]]="","",IF(表格1[[#This Row],[禮金
金額]]="","",表格1[[#This Row],[禮金
金額]]/表格1[[#This Row],[參與人數]]))</f>
        <v/>
      </c>
      <c r="B269" s="13" t="s">
        <v>49</v>
      </c>
      <c r="C269" s="13"/>
      <c r="D269" s="13"/>
      <c r="E269" s="13"/>
      <c r="F269" s="13"/>
    </row>
    <row r="270" spans="1:6">
      <c r="A270" s="1" t="str">
        <f>IF(表格1[[#This Row],[姓名]]="","",IF(表格1[[#This Row],[禮金
金額]]="","",表格1[[#This Row],[禮金
金額]]/表格1[[#This Row],[參與人數]]))</f>
        <v/>
      </c>
      <c r="B270" s="13" t="s">
        <v>49</v>
      </c>
      <c r="C270" s="13"/>
      <c r="D270" s="13"/>
      <c r="E270" s="13"/>
      <c r="F270" s="13"/>
    </row>
    <row r="271" spans="1:6">
      <c r="A271" s="1" t="str">
        <f>IF(表格1[[#This Row],[姓名]]="","",IF(表格1[[#This Row],[禮金
金額]]="","",表格1[[#This Row],[禮金
金額]]/表格1[[#This Row],[參與人數]]))</f>
        <v/>
      </c>
      <c r="B271" s="13" t="s">
        <v>49</v>
      </c>
      <c r="C271" s="13"/>
      <c r="D271" s="13"/>
      <c r="E271" s="13"/>
      <c r="F271" s="13"/>
    </row>
    <row r="272" spans="1:6">
      <c r="A272" s="1" t="str">
        <f>IF(表格1[[#This Row],[姓名]]="","",IF(表格1[[#This Row],[禮金
金額]]="","",表格1[[#This Row],[禮金
金額]]/表格1[[#This Row],[參與人數]]))</f>
        <v/>
      </c>
      <c r="B272" s="13" t="s">
        <v>49</v>
      </c>
      <c r="C272" s="13"/>
      <c r="D272" s="13"/>
      <c r="E272" s="13"/>
      <c r="F272" s="13"/>
    </row>
    <row r="273" spans="1:6">
      <c r="A273" s="1" t="str">
        <f>IF(表格1[[#This Row],[姓名]]="","",IF(表格1[[#This Row],[禮金
金額]]="","",表格1[[#This Row],[禮金
金額]]/表格1[[#This Row],[參與人數]]))</f>
        <v/>
      </c>
      <c r="B273" s="13" t="s">
        <v>49</v>
      </c>
      <c r="C273" s="13"/>
      <c r="D273" s="13"/>
      <c r="E273" s="13"/>
      <c r="F273" s="13"/>
    </row>
    <row r="274" spans="1:6">
      <c r="A274" s="1" t="str">
        <f>IF(表格1[[#This Row],[姓名]]="","",IF(表格1[[#This Row],[禮金
金額]]="","",表格1[[#This Row],[禮金
金額]]/表格1[[#This Row],[參與人數]]))</f>
        <v/>
      </c>
      <c r="B274" s="13" t="s">
        <v>48</v>
      </c>
      <c r="C274" s="13"/>
      <c r="D274" s="13"/>
      <c r="E274" s="13"/>
      <c r="F274" s="13"/>
    </row>
    <row r="275" spans="1:6">
      <c r="A275" s="1" t="str">
        <f>IF(表格1[[#This Row],[姓名]]="","",IF(表格1[[#This Row],[禮金
金額]]="","",表格1[[#This Row],[禮金
金額]]/表格1[[#This Row],[參與人數]]))</f>
        <v/>
      </c>
      <c r="B275" s="13" t="s">
        <v>49</v>
      </c>
      <c r="C275" s="13"/>
      <c r="D275" s="13"/>
      <c r="E275" s="13"/>
      <c r="F275" s="13"/>
    </row>
    <row r="276" spans="1:6">
      <c r="A276" s="1" t="str">
        <f>IF(表格1[[#This Row],[姓名]]="","",IF(表格1[[#This Row],[禮金
金額]]="","",表格1[[#This Row],[禮金
金額]]/表格1[[#This Row],[參與人數]]))</f>
        <v/>
      </c>
      <c r="B276" s="13" t="s">
        <v>49</v>
      </c>
      <c r="C276" s="13"/>
      <c r="D276" s="13"/>
      <c r="E276" s="13"/>
      <c r="F276" s="13"/>
    </row>
    <row r="277" spans="1:6">
      <c r="A277" s="1" t="str">
        <f>IF(表格1[[#This Row],[姓名]]="","",IF(表格1[[#This Row],[禮金
金額]]="","",表格1[[#This Row],[禮金
金額]]/表格1[[#This Row],[參與人數]]))</f>
        <v/>
      </c>
      <c r="B277" s="13" t="s">
        <v>49</v>
      </c>
      <c r="C277" s="13"/>
      <c r="D277" s="13"/>
      <c r="E277" s="13"/>
      <c r="F277" s="13"/>
    </row>
    <row r="278" spans="1:6">
      <c r="A278" s="1" t="str">
        <f>IF(表格1[[#This Row],[姓名]]="","",IF(表格1[[#This Row],[禮金
金額]]="","",表格1[[#This Row],[禮金
金額]]/表格1[[#This Row],[參與人數]]))</f>
        <v/>
      </c>
      <c r="B278" s="13" t="s">
        <v>49</v>
      </c>
      <c r="C278" s="13"/>
      <c r="D278" s="13"/>
      <c r="E278" s="13"/>
      <c r="F278" s="13"/>
    </row>
    <row r="279" spans="1:6">
      <c r="A279" s="1" t="str">
        <f>IF(表格1[[#This Row],[姓名]]="","",IF(表格1[[#This Row],[禮金
金額]]="","",表格1[[#This Row],[禮金
金額]]/表格1[[#This Row],[參與人數]]))</f>
        <v/>
      </c>
      <c r="B279" s="13" t="s">
        <v>49</v>
      </c>
      <c r="C279" s="13"/>
      <c r="D279" s="13"/>
      <c r="E279" s="13"/>
      <c r="F279" s="13"/>
    </row>
    <row r="280" spans="1:6">
      <c r="A280" s="1" t="str">
        <f>IF(表格1[[#This Row],[姓名]]="","",IF(表格1[[#This Row],[禮金
金額]]="","",表格1[[#This Row],[禮金
金額]]/表格1[[#This Row],[參與人數]]))</f>
        <v/>
      </c>
      <c r="B280" s="13" t="s">
        <v>49</v>
      </c>
      <c r="C280" s="13"/>
      <c r="D280" s="13"/>
      <c r="E280" s="13"/>
      <c r="F280" s="13"/>
    </row>
    <row r="281" spans="1:6">
      <c r="A281" s="1" t="str">
        <f>IF(表格1[[#This Row],[姓名]]="","",IF(表格1[[#This Row],[禮金
金額]]="","",表格1[[#This Row],[禮金
金額]]/表格1[[#This Row],[參與人數]]))</f>
        <v/>
      </c>
      <c r="B281" s="13" t="s">
        <v>49</v>
      </c>
      <c r="C281" s="13"/>
      <c r="D281" s="13"/>
      <c r="E281" s="13"/>
      <c r="F281" s="13"/>
    </row>
    <row r="282" spans="1:6">
      <c r="A282" s="1" t="str">
        <f>IF(表格1[[#This Row],[姓名]]="","",IF(表格1[[#This Row],[禮金
金額]]="","",表格1[[#This Row],[禮金
金額]]/表格1[[#This Row],[參與人數]]))</f>
        <v/>
      </c>
      <c r="B282" s="13" t="s">
        <v>49</v>
      </c>
      <c r="C282" s="13"/>
      <c r="D282" s="13"/>
      <c r="E282" s="13"/>
      <c r="F282" s="13"/>
    </row>
    <row r="283" spans="1:6">
      <c r="A283" s="1" t="str">
        <f>IF(表格1[[#This Row],[姓名]]="","",IF(表格1[[#This Row],[禮金
金額]]="","",表格1[[#This Row],[禮金
金額]]/表格1[[#This Row],[參與人數]]))</f>
        <v/>
      </c>
      <c r="B283" s="13" t="s">
        <v>49</v>
      </c>
      <c r="C283" s="13"/>
      <c r="D283" s="13"/>
      <c r="E283" s="13"/>
      <c r="F283" s="13"/>
    </row>
    <row r="284" spans="1:6">
      <c r="A284" s="1" t="str">
        <f>IF(表格1[[#This Row],[姓名]]="","",IF(表格1[[#This Row],[禮金
金額]]="","",表格1[[#This Row],[禮金
金額]]/表格1[[#This Row],[參與人數]]))</f>
        <v/>
      </c>
      <c r="B284" s="13" t="s">
        <v>49</v>
      </c>
      <c r="C284" s="13"/>
      <c r="D284" s="13"/>
      <c r="E284" s="13"/>
      <c r="F284" s="13"/>
    </row>
    <row r="285" spans="1:6">
      <c r="A285" s="1" t="str">
        <f>IF(表格1[[#This Row],[姓名]]="","",IF(表格1[[#This Row],[禮金
金額]]="","",表格1[[#This Row],[禮金
金額]]/表格1[[#This Row],[參與人數]]))</f>
        <v/>
      </c>
      <c r="B285" s="13" t="s">
        <v>49</v>
      </c>
      <c r="C285" s="13"/>
      <c r="D285" s="13"/>
      <c r="E285" s="13"/>
      <c r="F285" s="13"/>
    </row>
    <row r="286" spans="1:6">
      <c r="A286" s="1" t="str">
        <f>IF(表格1[[#This Row],[姓名]]="","",IF(表格1[[#This Row],[禮金
金額]]="","",表格1[[#This Row],[禮金
金額]]/表格1[[#This Row],[參與人數]]))</f>
        <v/>
      </c>
      <c r="B286" s="13" t="s">
        <v>49</v>
      </c>
      <c r="C286" s="13"/>
      <c r="D286" s="13"/>
      <c r="E286" s="13"/>
      <c r="F286" s="13"/>
    </row>
    <row r="287" spans="1:6">
      <c r="A287" s="1" t="str">
        <f>IF(表格1[[#This Row],[姓名]]="","",IF(表格1[[#This Row],[禮金
金額]]="","",表格1[[#This Row],[禮金
金額]]/表格1[[#This Row],[參與人數]]))</f>
        <v/>
      </c>
      <c r="B287" s="13" t="s">
        <v>48</v>
      </c>
      <c r="C287" s="13"/>
      <c r="D287" s="13"/>
      <c r="E287" s="13"/>
      <c r="F287" s="13"/>
    </row>
    <row r="288" spans="1:6">
      <c r="A288" s="1" t="str">
        <f>IF(表格1[[#This Row],[姓名]]="","",IF(表格1[[#This Row],[禮金
金額]]="","",表格1[[#This Row],[禮金
金額]]/表格1[[#This Row],[參與人數]]))</f>
        <v/>
      </c>
      <c r="B288" s="13" t="s">
        <v>49</v>
      </c>
      <c r="C288" s="13"/>
      <c r="D288" s="13"/>
      <c r="E288" s="13"/>
      <c r="F288" s="13"/>
    </row>
    <row r="289" spans="1:6">
      <c r="A289" s="1" t="str">
        <f>IF(表格1[[#This Row],[姓名]]="","",IF(表格1[[#This Row],[禮金
金額]]="","",表格1[[#This Row],[禮金
金額]]/表格1[[#This Row],[參與人數]]))</f>
        <v/>
      </c>
      <c r="B289" s="13" t="s">
        <v>49</v>
      </c>
      <c r="C289" s="13"/>
      <c r="D289" s="13"/>
      <c r="E289" s="13"/>
      <c r="F289" s="13"/>
    </row>
    <row r="290" spans="1:6">
      <c r="A290" s="1" t="str">
        <f>IF(表格1[[#This Row],[姓名]]="","",IF(表格1[[#This Row],[禮金
金額]]="","",表格1[[#This Row],[禮金
金額]]/表格1[[#This Row],[參與人數]]))</f>
        <v/>
      </c>
      <c r="B290" s="13" t="s">
        <v>49</v>
      </c>
      <c r="C290" s="13"/>
      <c r="D290" s="13"/>
      <c r="E290" s="13"/>
      <c r="F290" s="13"/>
    </row>
    <row r="291" spans="1:6">
      <c r="A291" s="1" t="str">
        <f>IF(表格1[[#This Row],[姓名]]="","",IF(表格1[[#This Row],[禮金
金額]]="","",表格1[[#This Row],[禮金
金額]]/表格1[[#This Row],[參與人數]]))</f>
        <v/>
      </c>
      <c r="B291" s="13" t="s">
        <v>49</v>
      </c>
      <c r="C291" s="13"/>
      <c r="D291" s="13"/>
      <c r="E291" s="13"/>
      <c r="F291" s="13"/>
    </row>
    <row r="292" spans="1:6">
      <c r="A292" s="1" t="str">
        <f>IF(表格1[[#This Row],[姓名]]="","",IF(表格1[[#This Row],[禮金
金額]]="","",表格1[[#This Row],[禮金
金額]]/表格1[[#This Row],[參與人數]]))</f>
        <v/>
      </c>
      <c r="B292" s="13" t="s">
        <v>49</v>
      </c>
      <c r="C292" s="13"/>
      <c r="D292" s="13"/>
      <c r="E292" s="13"/>
      <c r="F292" s="13"/>
    </row>
    <row r="293" spans="1:6">
      <c r="A293" s="1" t="str">
        <f>IF(表格1[[#This Row],[姓名]]="","",IF(表格1[[#This Row],[禮金
金額]]="","",表格1[[#This Row],[禮金
金額]]/表格1[[#This Row],[參與人數]]))</f>
        <v/>
      </c>
      <c r="B293" s="13" t="s">
        <v>49</v>
      </c>
      <c r="C293" s="13"/>
      <c r="D293" s="13"/>
      <c r="E293" s="13"/>
      <c r="F293" s="13"/>
    </row>
    <row r="294" spans="1:6">
      <c r="A294" s="1" t="str">
        <f>IF(表格1[[#This Row],[姓名]]="","",IF(表格1[[#This Row],[禮金
金額]]="","",表格1[[#This Row],[禮金
金額]]/表格1[[#This Row],[參與人數]]))</f>
        <v/>
      </c>
      <c r="B294" s="13" t="s">
        <v>49</v>
      </c>
      <c r="C294" s="13"/>
      <c r="D294" s="13"/>
      <c r="E294" s="13"/>
      <c r="F294" s="13"/>
    </row>
    <row r="295" spans="1:6">
      <c r="A295" s="1" t="str">
        <f>IF(表格1[[#This Row],[姓名]]="","",IF(表格1[[#This Row],[禮金
金額]]="","",表格1[[#This Row],[禮金
金額]]/表格1[[#This Row],[參與人數]]))</f>
        <v/>
      </c>
      <c r="B295" s="13" t="s">
        <v>49</v>
      </c>
      <c r="C295" s="13"/>
      <c r="D295" s="13"/>
      <c r="E295" s="13"/>
      <c r="F295" s="13"/>
    </row>
    <row r="296" spans="1:6">
      <c r="A296" s="1" t="str">
        <f>IF(表格1[[#This Row],[姓名]]="","",IF(表格1[[#This Row],[禮金
金額]]="","",表格1[[#This Row],[禮金
金額]]/表格1[[#This Row],[參與人數]]))</f>
        <v/>
      </c>
      <c r="B296" s="13" t="s">
        <v>49</v>
      </c>
      <c r="C296" s="13"/>
      <c r="D296" s="13"/>
      <c r="E296" s="13"/>
      <c r="F296" s="13"/>
    </row>
    <row r="297" spans="1:6">
      <c r="A297" s="1" t="str">
        <f>IF(表格1[[#This Row],[姓名]]="","",IF(表格1[[#This Row],[禮金
金額]]="","",表格1[[#This Row],[禮金
金額]]/表格1[[#This Row],[參與人數]]))</f>
        <v/>
      </c>
      <c r="B297" s="13" t="s">
        <v>49</v>
      </c>
      <c r="C297" s="13"/>
      <c r="D297" s="13"/>
      <c r="E297" s="13"/>
      <c r="F297" s="13"/>
    </row>
    <row r="298" spans="1:6">
      <c r="A298" s="1" t="str">
        <f>IF(表格1[[#This Row],[姓名]]="","",IF(表格1[[#This Row],[禮金
金額]]="","",表格1[[#This Row],[禮金
金額]]/表格1[[#This Row],[參與人數]]))</f>
        <v/>
      </c>
      <c r="B298" s="13" t="s">
        <v>49</v>
      </c>
      <c r="C298" s="13"/>
      <c r="D298" s="13"/>
      <c r="E298" s="13"/>
      <c r="F298" s="13"/>
    </row>
    <row r="299" spans="1:6">
      <c r="A299" s="1" t="str">
        <f>IF(表格1[[#This Row],[姓名]]="","",IF(表格1[[#This Row],[禮金
金額]]="","",表格1[[#This Row],[禮金
金額]]/表格1[[#This Row],[參與人數]]))</f>
        <v/>
      </c>
      <c r="B299" s="13" t="s">
        <v>49</v>
      </c>
      <c r="C299" s="13"/>
      <c r="D299" s="13"/>
      <c r="E299" s="13"/>
      <c r="F299" s="13"/>
    </row>
    <row r="300" spans="1:6">
      <c r="A300" s="1" t="str">
        <f>IF(表格1[[#This Row],[姓名]]="","",IF(表格1[[#This Row],[禮金
金額]]="","",表格1[[#This Row],[禮金
金額]]/表格1[[#This Row],[參與人數]]))</f>
        <v/>
      </c>
      <c r="B300" s="13" t="s">
        <v>48</v>
      </c>
      <c r="C300" s="13"/>
      <c r="D300" s="13"/>
      <c r="E300" s="13"/>
      <c r="F300" s="13"/>
    </row>
  </sheetData>
  <phoneticPr fontId="1" type="noConversion"/>
  <dataValidations count="2">
    <dataValidation type="list" allowBlank="1" showInputMessage="1" showErrorMessage="1" sqref="D2:D300">
      <formula1>關係</formula1>
    </dataValidation>
    <dataValidation type="list" allowBlank="1" showInputMessage="1" showErrorMessage="1" sqref="E2:E300">
      <formula1>男女</formula1>
    </dataValidation>
  </dataValidation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/>
  </sheetViews>
  <sheetFormatPr defaultRowHeight="15.75"/>
  <cols>
    <col min="1" max="1" width="16.25" customWidth="1"/>
    <col min="2" max="2" width="17.875" customWidth="1"/>
    <col min="3" max="3" width="17.125" customWidth="1"/>
    <col min="4" max="4" width="8.5" customWidth="1"/>
    <col min="5" max="5" width="6.25" customWidth="1"/>
    <col min="6" max="6" width="10.875" bestFit="1" customWidth="1"/>
    <col min="7" max="7" width="8.125" customWidth="1"/>
    <col min="8" max="8" width="9.25" customWidth="1"/>
    <col min="9" max="9" width="10.875" bestFit="1" customWidth="1"/>
    <col min="10" max="10" width="8.125" customWidth="1"/>
    <col min="11" max="11" width="10.875" customWidth="1"/>
    <col min="12" max="12" width="12.375" customWidth="1"/>
    <col min="13" max="13" width="15.625" customWidth="1"/>
    <col min="14" max="14" width="14.75" bestFit="1" customWidth="1"/>
    <col min="15" max="15" width="18" bestFit="1" customWidth="1"/>
    <col min="16" max="16" width="12.375" bestFit="1" customWidth="1"/>
    <col min="17" max="17" width="15.625" bestFit="1" customWidth="1"/>
    <col min="18" max="18" width="12.375" bestFit="1" customWidth="1"/>
    <col min="19" max="19" width="15.625" bestFit="1" customWidth="1"/>
    <col min="20" max="20" width="12.375" bestFit="1" customWidth="1"/>
    <col min="21" max="21" width="15.625" bestFit="1" customWidth="1"/>
    <col min="22" max="22" width="8.125" customWidth="1"/>
    <col min="23" max="23" width="7.375" customWidth="1"/>
    <col min="24" max="24" width="10.875" bestFit="1" customWidth="1"/>
    <col min="25" max="25" width="8.125" customWidth="1"/>
    <col min="26" max="26" width="10.875" bestFit="1" customWidth="1"/>
    <col min="27" max="27" width="8.5" customWidth="1"/>
  </cols>
  <sheetData>
    <row r="1" spans="1:10" ht="17.25">
      <c r="F1" s="15" t="s">
        <v>50</v>
      </c>
      <c r="G1" s="32">
        <v>20</v>
      </c>
      <c r="H1" s="32"/>
      <c r="I1" s="7"/>
      <c r="J1" s="7"/>
    </row>
    <row r="2" spans="1:10" ht="17.25">
      <c r="F2" s="15" t="s">
        <v>64</v>
      </c>
      <c r="G2" s="33">
        <v>8000</v>
      </c>
      <c r="H2" s="33"/>
      <c r="I2" s="7"/>
      <c r="J2" s="7"/>
    </row>
    <row r="3" spans="1:10" ht="17.25">
      <c r="B3" s="10" t="s">
        <v>65</v>
      </c>
      <c r="F3" s="15" t="s">
        <v>51</v>
      </c>
      <c r="G3" s="33">
        <v>5000</v>
      </c>
      <c r="H3" s="33"/>
      <c r="I3" s="7"/>
      <c r="J3" s="7"/>
    </row>
    <row r="4" spans="1:10" ht="17.25">
      <c r="A4" s="10" t="s">
        <v>39</v>
      </c>
      <c r="B4" t="s">
        <v>38</v>
      </c>
      <c r="C4" t="s">
        <v>66</v>
      </c>
      <c r="F4" s="15" t="s">
        <v>52</v>
      </c>
      <c r="G4" s="33">
        <v>4000</v>
      </c>
      <c r="H4" s="33"/>
      <c r="I4" s="7"/>
      <c r="J4" s="7"/>
    </row>
    <row r="5" spans="1:10" ht="17.25">
      <c r="A5" s="11" t="s">
        <v>15</v>
      </c>
      <c r="B5" s="9">
        <v>95800</v>
      </c>
      <c r="C5" s="9">
        <v>21</v>
      </c>
      <c r="F5" s="15" t="s">
        <v>53</v>
      </c>
      <c r="G5" s="33">
        <v>5000</v>
      </c>
      <c r="H5" s="33"/>
      <c r="I5" s="7"/>
      <c r="J5" s="7"/>
    </row>
    <row r="6" spans="1:10" ht="17.25">
      <c r="A6" s="24" t="s">
        <v>18</v>
      </c>
      <c r="B6" s="9">
        <v>35000</v>
      </c>
      <c r="C6" s="9">
        <v>3</v>
      </c>
      <c r="F6" s="15"/>
      <c r="G6" s="16"/>
      <c r="H6" s="16"/>
      <c r="I6" s="7"/>
      <c r="J6" s="7"/>
    </row>
    <row r="7" spans="1:10" ht="17.25">
      <c r="A7" s="24" t="s">
        <v>17</v>
      </c>
      <c r="B7" s="9">
        <v>19200</v>
      </c>
      <c r="C7" s="9">
        <v>6</v>
      </c>
      <c r="F7" s="15" t="s">
        <v>54</v>
      </c>
      <c r="G7" s="33">
        <f>G1*G2+G3+G4+G5</f>
        <v>174000</v>
      </c>
      <c r="H7" s="33"/>
      <c r="I7" s="7"/>
      <c r="J7" s="7"/>
    </row>
    <row r="8" spans="1:10" ht="17.25">
      <c r="A8" s="24" t="s">
        <v>14</v>
      </c>
      <c r="B8" s="9">
        <v>3600</v>
      </c>
      <c r="C8" s="9">
        <v>1</v>
      </c>
      <c r="F8" s="15" t="s">
        <v>55</v>
      </c>
      <c r="G8" s="33">
        <f>SUM(表格1[禮金
金額])</f>
        <v>201800</v>
      </c>
      <c r="H8" s="33"/>
      <c r="I8" s="7"/>
      <c r="J8" s="7"/>
    </row>
    <row r="9" spans="1:10" ht="17.25">
      <c r="A9" s="24" t="s">
        <v>34</v>
      </c>
      <c r="B9" s="9">
        <v>10200</v>
      </c>
      <c r="C9" s="9">
        <v>3</v>
      </c>
      <c r="F9" s="15"/>
      <c r="G9" s="16"/>
      <c r="H9" s="16"/>
      <c r="I9" s="7"/>
      <c r="J9" s="7"/>
    </row>
    <row r="10" spans="1:10" ht="20.25">
      <c r="A10" s="24" t="s">
        <v>22</v>
      </c>
      <c r="B10" s="9">
        <v>9600</v>
      </c>
      <c r="C10" s="9">
        <v>4</v>
      </c>
      <c r="F10" s="21" t="s">
        <v>56</v>
      </c>
      <c r="G10" s="34">
        <f>G8-G7</f>
        <v>27800</v>
      </c>
      <c r="H10" s="34"/>
      <c r="I10" s="7"/>
      <c r="J10" s="7"/>
    </row>
    <row r="11" spans="1:10" ht="20.25">
      <c r="A11" s="24" t="s">
        <v>36</v>
      </c>
      <c r="B11" s="9">
        <v>18200</v>
      </c>
      <c r="C11" s="9">
        <v>4</v>
      </c>
      <c r="F11" s="14"/>
      <c r="G11" s="14"/>
      <c r="H11" s="14"/>
    </row>
    <row r="12" spans="1:10" ht="17.25">
      <c r="A12" s="11" t="s">
        <v>0</v>
      </c>
      <c r="B12" s="9">
        <v>106000</v>
      </c>
      <c r="C12" s="9">
        <v>29</v>
      </c>
      <c r="F12" s="30" t="s">
        <v>47</v>
      </c>
      <c r="G12" s="30"/>
      <c r="H12" s="17" t="str">
        <f>VLOOKUP(MAX(資料輸入!$A$2:$A$300),data,2,)</f>
        <v>親友23</v>
      </c>
      <c r="I12" s="18" t="s">
        <v>58</v>
      </c>
      <c r="J12" s="17">
        <f>VLOOKUP(MAX(資料輸入!$A$2:$A$300),data,1,)</f>
        <v>25000</v>
      </c>
    </row>
    <row r="13" spans="1:10" ht="17.25">
      <c r="A13" s="24" t="s">
        <v>17</v>
      </c>
      <c r="B13" s="9">
        <v>5600</v>
      </c>
      <c r="C13" s="9">
        <v>2</v>
      </c>
      <c r="F13" s="31" t="s">
        <v>57</v>
      </c>
      <c r="G13" s="31"/>
      <c r="H13" s="19" t="str">
        <f>VLOOKUP(MIN(資料輸入!$A$2:$A$300),data,2,)</f>
        <v>親友1</v>
      </c>
      <c r="I13" s="20" t="s">
        <v>58</v>
      </c>
      <c r="J13" s="19">
        <f>VLOOKUP(MIN(資料輸入!$A$2:$A$300),data,1,)</f>
        <v>900</v>
      </c>
    </row>
    <row r="14" spans="1:10">
      <c r="A14" s="24" t="s">
        <v>14</v>
      </c>
      <c r="B14" s="9">
        <v>12600</v>
      </c>
      <c r="C14" s="9">
        <v>4</v>
      </c>
    </row>
    <row r="15" spans="1:10">
      <c r="A15" s="24" t="s">
        <v>20</v>
      </c>
      <c r="B15" s="9">
        <v>24600</v>
      </c>
      <c r="C15" s="9">
        <v>7</v>
      </c>
    </row>
    <row r="16" spans="1:10">
      <c r="A16" s="24" t="s">
        <v>27</v>
      </c>
      <c r="B16" s="9">
        <v>3600</v>
      </c>
      <c r="C16" s="9">
        <v>1</v>
      </c>
    </row>
    <row r="17" spans="1:3">
      <c r="A17" s="24" t="s">
        <v>29</v>
      </c>
      <c r="B17" s="9">
        <v>12400</v>
      </c>
      <c r="C17" s="9">
        <v>3</v>
      </c>
    </row>
    <row r="18" spans="1:3">
      <c r="A18" s="24" t="s">
        <v>31</v>
      </c>
      <c r="B18" s="9">
        <v>2000</v>
      </c>
      <c r="C18" s="9">
        <v>1</v>
      </c>
    </row>
    <row r="19" spans="1:3">
      <c r="A19" s="24" t="s">
        <v>36</v>
      </c>
      <c r="B19" s="9">
        <v>27200</v>
      </c>
      <c r="C19" s="9">
        <v>7</v>
      </c>
    </row>
    <row r="20" spans="1:3">
      <c r="A20" s="24" t="s">
        <v>24</v>
      </c>
      <c r="B20" s="9">
        <v>18000</v>
      </c>
      <c r="C20" s="9">
        <v>4</v>
      </c>
    </row>
    <row r="21" spans="1:3">
      <c r="A21" s="11" t="s">
        <v>40</v>
      </c>
      <c r="B21" s="9">
        <v>201800</v>
      </c>
      <c r="C21" s="9">
        <v>50</v>
      </c>
    </row>
  </sheetData>
  <mergeCells count="10">
    <mergeCell ref="F12:G12"/>
    <mergeCell ref="F13:G13"/>
    <mergeCell ref="G1:H1"/>
    <mergeCell ref="G2:H2"/>
    <mergeCell ref="G3:H3"/>
    <mergeCell ref="G4:H4"/>
    <mergeCell ref="G5:H5"/>
    <mergeCell ref="G7:H7"/>
    <mergeCell ref="G8:H8"/>
    <mergeCell ref="G10:H10"/>
  </mergeCells>
  <phoneticPr fontId="1" type="noConversion"/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9D4095AFEE790E42B52CF3AD35B999BF040086E71550AC00CE488731BAE03648ABFB" ma:contentTypeVersion="69" ma:contentTypeDescription="Create a new document." ma:contentTypeScope="" ma:versionID="19c8e0d4ec850202fc84bb6df7d27d5a">
  <xsd:schema xmlns:xsd="http://www.w3.org/2001/XMLSchema" xmlns:xs="http://www.w3.org/2001/XMLSchema" xmlns:p="http://schemas.microsoft.com/office/2006/metadata/properties" xmlns:ns2="c66daf58-3c46-4c48-8560-c485e881f7f9" xmlns:ns3="8e8ea6d1-e150-4704-b47c-0a92d6aed386" targetNamespace="http://schemas.microsoft.com/office/2006/metadata/properties" ma:root="true" ma:fieldsID="61474f05e94678c8e4bfc6326c72eb04" ns2:_="" ns3:_="">
    <xsd:import namespace="c66daf58-3c46-4c48-8560-c485e881f7f9"/>
    <xsd:import namespace="8e8ea6d1-e150-4704-b47c-0a92d6aed38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6daf58-3c46-4c48-8560-c485e881f7f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7395a81f-9577-418e-910a-32f7a61cddb7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5EEE958E-8061-4FA6-908C-FF1913BBCE99}" ma:internalName="CSXSubmissionMarket" ma:readOnly="false" ma:showField="MarketName" ma:web="c66daf58-3c46-4c48-8560-c485e881f7f9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c3aa597f-d352-4d18-b6bb-dd7b199309e2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424DF09-D473-47CB-8F99-CE4C88C30A56}" ma:internalName="InProjectListLookup" ma:readOnly="true" ma:showField="InProjectLis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c392861a-3365-44e0-a108-b907e1530f9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424DF09-D473-47CB-8F99-CE4C88C30A56}" ma:internalName="LastCompleteVersionLookup" ma:readOnly="true" ma:showField="LastComplete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424DF09-D473-47CB-8F99-CE4C88C30A56}" ma:internalName="LastPreviewErrorLookup" ma:readOnly="true" ma:showField="LastPreview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424DF09-D473-47CB-8F99-CE4C88C30A56}" ma:internalName="LastPreviewResultLookup" ma:readOnly="true" ma:showField="LastPreview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424DF09-D473-47CB-8F99-CE4C88C30A56}" ma:internalName="LastPreviewAttemptDateLookup" ma:readOnly="true" ma:showField="LastPreview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424DF09-D473-47CB-8F99-CE4C88C30A56}" ma:internalName="LastPreviewedByLookup" ma:readOnly="true" ma:showField="LastPreview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424DF09-D473-47CB-8F99-CE4C88C30A56}" ma:internalName="LastPreviewTimeLookup" ma:readOnly="true" ma:showField="LastPreview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424DF09-D473-47CB-8F99-CE4C88C30A56}" ma:internalName="LastPreviewVersionLookup" ma:readOnly="true" ma:showField="LastPreview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424DF09-D473-47CB-8F99-CE4C88C30A56}" ma:internalName="LastPublishErrorLookup" ma:readOnly="true" ma:showField="LastPublish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424DF09-D473-47CB-8F99-CE4C88C30A56}" ma:internalName="LastPublishResultLookup" ma:readOnly="true" ma:showField="LastPublish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424DF09-D473-47CB-8F99-CE4C88C30A56}" ma:internalName="LastPublishAttemptDateLookup" ma:readOnly="true" ma:showField="LastPublish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424DF09-D473-47CB-8F99-CE4C88C30A56}" ma:internalName="LastPublishedByLookup" ma:readOnly="true" ma:showField="LastPublish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424DF09-D473-47CB-8F99-CE4C88C30A56}" ma:internalName="LastPublishTimeLookup" ma:readOnly="true" ma:showField="LastPublish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424DF09-D473-47CB-8F99-CE4C88C30A56}" ma:internalName="LastPublishVersionLookup" ma:readOnly="true" ma:showField="LastPublish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02123C9-D1B3-425D-A38A-7FDEACDA3FC6}" ma:internalName="LocLastLocAttemptVersionLookup" ma:readOnly="false" ma:showField="LastLocAttemptVersion" ma:web="c66daf58-3c46-4c48-8560-c485e881f7f9">
      <xsd:simpleType>
        <xsd:restriction base="dms:Lookup"/>
      </xsd:simpleType>
    </xsd:element>
    <xsd:element name="LocLastLocAttemptVersionTypeLookup" ma:index="72" nillable="true" ma:displayName="Loc Last Loc Attempt Version Type" ma:default="" ma:list="{B02123C9-D1B3-425D-A38A-7FDEACDA3FC6}" ma:internalName="LocLastLocAttemptVersionTypeLookup" ma:readOnly="true" ma:showField="LastLocAttemptVersionType" ma:web="c66daf58-3c46-4c48-8560-c485e881f7f9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02123C9-D1B3-425D-A38A-7FDEACDA3FC6}" ma:internalName="LocNewPublishedVersionLookup" ma:readOnly="true" ma:showField="NewPublishedVersion" ma:web="c66daf58-3c46-4c48-8560-c485e881f7f9">
      <xsd:simpleType>
        <xsd:restriction base="dms:Lookup"/>
      </xsd:simpleType>
    </xsd:element>
    <xsd:element name="LocOverallHandbackStatusLookup" ma:index="76" nillable="true" ma:displayName="Loc Overall Handback Status" ma:default="" ma:list="{B02123C9-D1B3-425D-A38A-7FDEACDA3FC6}" ma:internalName="LocOverallHandbackStatusLookup" ma:readOnly="true" ma:showField="OverallHandbackStatus" ma:web="c66daf58-3c46-4c48-8560-c485e881f7f9">
      <xsd:simpleType>
        <xsd:restriction base="dms:Lookup"/>
      </xsd:simpleType>
    </xsd:element>
    <xsd:element name="LocOverallLocStatusLookup" ma:index="77" nillable="true" ma:displayName="Loc Overall Localize Status" ma:default="" ma:list="{B02123C9-D1B3-425D-A38A-7FDEACDA3FC6}" ma:internalName="LocOverallLocStatusLookup" ma:readOnly="true" ma:showField="OverallLocStatus" ma:web="c66daf58-3c46-4c48-8560-c485e881f7f9">
      <xsd:simpleType>
        <xsd:restriction base="dms:Lookup"/>
      </xsd:simpleType>
    </xsd:element>
    <xsd:element name="LocOverallPreviewStatusLookup" ma:index="78" nillable="true" ma:displayName="Loc Overall Preview Status" ma:default="" ma:list="{B02123C9-D1B3-425D-A38A-7FDEACDA3FC6}" ma:internalName="LocOverallPreviewStatusLookup" ma:readOnly="true" ma:showField="OverallPreviewStatus" ma:web="c66daf58-3c46-4c48-8560-c485e881f7f9">
      <xsd:simpleType>
        <xsd:restriction base="dms:Lookup"/>
      </xsd:simpleType>
    </xsd:element>
    <xsd:element name="LocOverallPublishStatusLookup" ma:index="79" nillable="true" ma:displayName="Loc Overall Publish Status" ma:default="" ma:list="{B02123C9-D1B3-425D-A38A-7FDEACDA3FC6}" ma:internalName="LocOverallPublishStatusLookup" ma:readOnly="true" ma:showField="OverallPublishStatus" ma:web="c66daf58-3c46-4c48-8560-c485e881f7f9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02123C9-D1B3-425D-A38A-7FDEACDA3FC6}" ma:internalName="LocProcessedForHandoffsLookup" ma:readOnly="true" ma:showField="ProcessedForHandoffs" ma:web="c66daf58-3c46-4c48-8560-c485e881f7f9">
      <xsd:simpleType>
        <xsd:restriction base="dms:Lookup"/>
      </xsd:simpleType>
    </xsd:element>
    <xsd:element name="LocProcessedForMarketsLookup" ma:index="82" nillable="true" ma:displayName="Loc Processed For Markets" ma:default="" ma:list="{B02123C9-D1B3-425D-A38A-7FDEACDA3FC6}" ma:internalName="LocProcessedForMarketsLookup" ma:readOnly="true" ma:showField="ProcessedForMarkets" ma:web="c66daf58-3c46-4c48-8560-c485e881f7f9">
      <xsd:simpleType>
        <xsd:restriction base="dms:Lookup"/>
      </xsd:simpleType>
    </xsd:element>
    <xsd:element name="LocPublishedDependentAssetsLookup" ma:index="83" nillable="true" ma:displayName="Loc Published Dependent Assets" ma:default="" ma:list="{B02123C9-D1B3-425D-A38A-7FDEACDA3FC6}" ma:internalName="LocPublishedDependentAssetsLookup" ma:readOnly="true" ma:showField="PublishedDependentAssets" ma:web="c66daf58-3c46-4c48-8560-c485e881f7f9">
      <xsd:simpleType>
        <xsd:restriction base="dms:Lookup"/>
      </xsd:simpleType>
    </xsd:element>
    <xsd:element name="LocPublishedLinkedAssetsLookup" ma:index="84" nillable="true" ma:displayName="Loc Published Linked Assets" ma:default="" ma:list="{B02123C9-D1B3-425D-A38A-7FDEACDA3FC6}" ma:internalName="LocPublishedLinkedAssetsLookup" ma:readOnly="true" ma:showField="PublishedLinkedAssets" ma:web="c66daf58-3c46-4c48-8560-c485e881f7f9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8612d4a4-f894-4474-9fef-d579f90c35e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5EEE958E-8061-4FA6-908C-FF1913BBCE99}" ma:internalName="Markets" ma:readOnly="false" ma:showField="MarketNa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424DF09-D473-47CB-8F99-CE4C88C30A56}" ma:internalName="NumOfRatingsLookup" ma:readOnly="true" ma:showField="NumOfRating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424DF09-D473-47CB-8F99-CE4C88C30A56}" ma:internalName="PublishStatusLookup" ma:readOnly="false" ma:showField="PublishStatu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8e26204e-beeb-4929-ac8b-f970debed3f2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a0cdb01e-f835-423d-bf84-41ea51f83b24}" ma:internalName="TaxCatchAll" ma:showField="CatchAllData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a0cdb01e-f835-423d-bf84-41ea51f83b24}" ma:internalName="TaxCatchAllLabel" ma:readOnly="true" ma:showField="CatchAllDataLabel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8ea6d1-e150-4704-b47c-0a92d6aed38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c66daf58-3c46-4c48-8560-c485e881f7f9">english</DirectSourceMarket>
    <ApprovalStatus xmlns="c66daf58-3c46-4c48-8560-c485e881f7f9">InProgress</ApprovalStatus>
    <MarketSpecific xmlns="c66daf58-3c46-4c48-8560-c485e881f7f9">false</MarketSpecific>
    <PrimaryImageGen xmlns="c66daf58-3c46-4c48-8560-c485e881f7f9">true</PrimaryImageGen>
    <ThumbnailAssetId xmlns="c66daf58-3c46-4c48-8560-c485e881f7f9" xsi:nil="true"/>
    <LegacyData xmlns="c66daf58-3c46-4c48-8560-c485e881f7f9">ListingID:;Manager:;BuildStatus:None;MockupPath:</LegacyData>
    <TPFriendlyName xmlns="c66daf58-3c46-4c48-8560-c485e881f7f9">禮金簿紀錄分析系統</TPFriendlyName>
    <NumericId xmlns="c66daf58-3c46-4c48-8560-c485e881f7f9">-1</NumericId>
    <BusinessGroup xmlns="c66daf58-3c46-4c48-8560-c485e881f7f9" xsi:nil="true"/>
    <SourceTitle xmlns="c66daf58-3c46-4c48-8560-c485e881f7f9">禮金簿紀錄分析系統 </SourceTitle>
    <APEditor xmlns="c66daf58-3c46-4c48-8560-c485e881f7f9">
      <UserInfo>
        <DisplayName>REDMOND\emanb</DisplayName>
        <AccountId>566</AccountId>
        <AccountType/>
      </UserInfo>
    </APEditor>
    <OpenTemplate xmlns="c66daf58-3c46-4c48-8560-c485e881f7f9">true</OpenTemplate>
    <UALocComments xmlns="c66daf58-3c46-4c48-8560-c485e881f7f9" xsi:nil="true"/>
    <ParentAssetId xmlns="c66daf58-3c46-4c48-8560-c485e881f7f9" xsi:nil="true"/>
    <PublishStatusLookup xmlns="c66daf58-3c46-4c48-8560-c485e881f7f9">
      <Value>304597</Value>
      <Value>505211</Value>
    </PublishStatusLookup>
    <IntlLangReviewDate xmlns="c66daf58-3c46-4c48-8560-c485e881f7f9">2011-03-01T11:35:00+00:00</IntlLangReviewDate>
    <LastPublishResultLookup xmlns="c66daf58-3c46-4c48-8560-c485e881f7f9" xsi:nil="true"/>
    <Providers xmlns="c66daf58-3c46-4c48-8560-c485e881f7f9" xsi:nil="true"/>
    <MachineTranslated xmlns="c66daf58-3c46-4c48-8560-c485e881f7f9">false</MachineTranslated>
    <OriginalSourceMarket xmlns="c66daf58-3c46-4c48-8560-c485e881f7f9">english</OriginalSourceMarket>
    <TPInstallLocation xmlns="c66daf58-3c46-4c48-8560-c485e881f7f9">{My Templates}</TPInstallLocation>
    <ClipArtFilename xmlns="c66daf58-3c46-4c48-8560-c485e881f7f9" xsi:nil="true"/>
    <APDescription xmlns="c66daf58-3c46-4c48-8560-c485e881f7f9" xsi:nil="true"/>
    <ContentItem xmlns="c66daf58-3c46-4c48-8560-c485e881f7f9" xsi:nil="true"/>
    <PublishTargets xmlns="c66daf58-3c46-4c48-8560-c485e881f7f9">OfficeOnline</PublishTargets>
    <EditorialStatus xmlns="c66daf58-3c46-4c48-8560-c485e881f7f9" xsi:nil="true"/>
    <TPLaunchHelpLinkType xmlns="c66daf58-3c46-4c48-8560-c485e881f7f9" xsi:nil="true"/>
    <LastModifiedDateTime xmlns="c66daf58-3c46-4c48-8560-c485e881f7f9">2011-03-01T11:35:00+00:00</LastModifiedDateTime>
    <TimesCloned xmlns="c66daf58-3c46-4c48-8560-c485e881f7f9" xsi:nil="true"/>
    <AssetStart xmlns="c66daf58-3c46-4c48-8560-c485e881f7f9">2010-01-26T02:57:10+00:00</AssetStart>
    <AcquiredFrom xmlns="c66daf58-3c46-4c48-8560-c485e881f7f9">Internal MS</AcquiredFrom>
    <FriendlyTitle xmlns="c66daf58-3c46-4c48-8560-c485e881f7f9" xsi:nil="true"/>
    <LastHandOff xmlns="c66daf58-3c46-4c48-8560-c485e881f7f9" xsi:nil="true"/>
    <Provider xmlns="c66daf58-3c46-4c48-8560-c485e881f7f9" xsi:nil="true"/>
    <UACurrentWords xmlns="c66daf58-3c46-4c48-8560-c485e881f7f9">0</UACurrentWords>
    <UALocRecommendation xmlns="c66daf58-3c46-4c48-8560-c485e881f7f9">Localize</UALocRecommendation>
    <ArtSampleDocs xmlns="c66daf58-3c46-4c48-8560-c485e881f7f9" xsi:nil="true"/>
    <TPClientViewer xmlns="c66daf58-3c46-4c48-8560-c485e881f7f9" xsi:nil="true"/>
    <Manager xmlns="c66daf58-3c46-4c48-8560-c485e881f7f9" xsi:nil="true"/>
    <IsDeleted xmlns="c66daf58-3c46-4c48-8560-c485e881f7f9">false</IsDeleted>
    <UANotes xmlns="c66daf58-3c46-4c48-8560-c485e881f7f9" xsi:nil="true"/>
    <ShowIn xmlns="c66daf58-3c46-4c48-8560-c485e881f7f9">On Web no search</ShowIn>
    <OOCacheId xmlns="c66daf58-3c46-4c48-8560-c485e881f7f9" xsi:nil="true"/>
    <TemplateStatus xmlns="c66daf58-3c46-4c48-8560-c485e881f7f9" xsi:nil="true"/>
    <VoteCount xmlns="c66daf58-3c46-4c48-8560-c485e881f7f9" xsi:nil="true"/>
    <Downloads xmlns="c66daf58-3c46-4c48-8560-c485e881f7f9">0</Downloads>
    <CSXHash xmlns="c66daf58-3c46-4c48-8560-c485e881f7f9" xsi:nil="true"/>
    <AssetExpire xmlns="c66daf58-3c46-4c48-8560-c485e881f7f9">2100-01-01T00:00:00+00:00</AssetExpire>
    <DSATActionTaken xmlns="c66daf58-3c46-4c48-8560-c485e881f7f9" xsi:nil="true"/>
    <CSXSubmissionMarket xmlns="c66daf58-3c46-4c48-8560-c485e881f7f9" xsi:nil="true"/>
    <EditorialTags xmlns="c66daf58-3c46-4c48-8560-c485e881f7f9" xsi:nil="true"/>
    <TPExecutable xmlns="c66daf58-3c46-4c48-8560-c485e881f7f9" xsi:nil="true"/>
    <SubmitterId xmlns="c66daf58-3c46-4c48-8560-c485e881f7f9" xsi:nil="true"/>
    <AssetType xmlns="c66daf58-3c46-4c48-8560-c485e881f7f9">TP</AssetType>
    <CSXUpdate xmlns="c66daf58-3c46-4c48-8560-c485e881f7f9">false</CSXUpdate>
    <CSXSubmissionDate xmlns="c66daf58-3c46-4c48-8560-c485e881f7f9" xsi:nil="true"/>
    <BugNumber xmlns="c66daf58-3c46-4c48-8560-c485e881f7f9" xsi:nil="true"/>
    <ApprovalLog xmlns="c66daf58-3c46-4c48-8560-c485e881f7f9" xsi:nil="true"/>
    <TPComponent xmlns="c66daf58-3c46-4c48-8560-c485e881f7f9">EXCELFiles</TPComponent>
    <Milestone xmlns="c66daf58-3c46-4c48-8560-c485e881f7f9" xsi:nil="true"/>
    <OriginAsset xmlns="c66daf58-3c46-4c48-8560-c485e881f7f9" xsi:nil="true"/>
    <Component xmlns="8e8ea6d1-e150-4704-b47c-0a92d6aed386" xsi:nil="true"/>
    <Description0 xmlns="8e8ea6d1-e150-4704-b47c-0a92d6aed386" xsi:nil="true"/>
    <AssetId xmlns="c66daf58-3c46-4c48-8560-c485e881f7f9">TP010269221</AssetId>
    <TPLaunchHelpLink xmlns="c66daf58-3c46-4c48-8560-c485e881f7f9" xsi:nil="true"/>
    <TPApplication xmlns="c66daf58-3c46-4c48-8560-c485e881f7f9">Excel</TPApplication>
    <PolicheckWords xmlns="c66daf58-3c46-4c48-8560-c485e881f7f9" xsi:nil="true"/>
    <IntlLocPriority xmlns="c66daf58-3c46-4c48-8560-c485e881f7f9" xsi:nil="true"/>
    <PlannedPubDate xmlns="c66daf58-3c46-4c48-8560-c485e881f7f9">2011-03-01T11:35:00+00:00</PlannedPubDate>
    <CrawlForDependencies xmlns="c66daf58-3c46-4c48-8560-c485e881f7f9">false</CrawlForDependencies>
    <HandoffToMSDN xmlns="c66daf58-3c46-4c48-8560-c485e881f7f9">2011-03-01T11:35:00+00:00</HandoffToMSDN>
    <IntlLangReviewer xmlns="c66daf58-3c46-4c48-8560-c485e881f7f9" xsi:nil="true"/>
    <TrustLevel xmlns="c66daf58-3c46-4c48-8560-c485e881f7f9">1 Microsoft Managed Content</TrustLevel>
    <IsSearchable xmlns="c66daf58-3c46-4c48-8560-c485e881f7f9">false</IsSearchable>
    <TPNamespace xmlns="c66daf58-3c46-4c48-8560-c485e881f7f9" xsi:nil="true"/>
    <TemplateTemplateType xmlns="c66daf58-3c46-4c48-8560-c485e881f7f9">Excel 2007 Default</TemplateTemplateType>
    <Markets xmlns="c66daf58-3c46-4c48-8560-c485e881f7f9"/>
    <AverageRating xmlns="c66daf58-3c46-4c48-8560-c485e881f7f9" xsi:nil="true"/>
    <UAProjectedTotalWords xmlns="c66daf58-3c46-4c48-8560-c485e881f7f9" xsi:nil="true"/>
    <IntlLangReview xmlns="c66daf58-3c46-4c48-8560-c485e881f7f9" xsi:nil="true"/>
    <OutputCachingOn xmlns="c66daf58-3c46-4c48-8560-c485e881f7f9">false</OutputCachingOn>
    <APAuthor xmlns="c66daf58-3c46-4c48-8560-c485e881f7f9">
      <UserInfo>
        <DisplayName>FAREAST\melchi</DisplayName>
        <AccountId>203</AccountId>
        <AccountType/>
      </UserInfo>
    </APAuthor>
    <TPCommandLine xmlns="c66daf58-3c46-4c48-8560-c485e881f7f9">{XL} /t {FilePath}</TPCommandLine>
    <TPAppVersion xmlns="c66daf58-3c46-4c48-8560-c485e881f7f9">12</TPAppVersion>
    <BlockPublish xmlns="c66daf58-3c46-4c48-8560-c485e881f7f9">false</BlockPublish>
    <LocComments xmlns="c66daf58-3c46-4c48-8560-c485e881f7f9" xsi:nil="true"/>
    <LocRecommendedHandoff xmlns="c66daf58-3c46-4c48-8560-c485e881f7f9" xsi:nil="true"/>
    <LocalizationTagsTaxHTField0 xmlns="c66daf58-3c46-4c48-8560-c485e881f7f9">
      <Terms xmlns="http://schemas.microsoft.com/office/infopath/2007/PartnerControls"/>
    </LocalizationTagsTaxHTField0>
    <ScenarioTagsTaxHTField0 xmlns="c66daf58-3c46-4c48-8560-c485e881f7f9">
      <Terms xmlns="http://schemas.microsoft.com/office/infopath/2007/PartnerControls"/>
    </ScenarioTagsTaxHTField0>
    <LocOverallHandbackStatusLookup xmlns="c66daf58-3c46-4c48-8560-c485e881f7f9" xsi:nil="true"/>
    <CampaignTagsTaxHTField0 xmlns="c66daf58-3c46-4c48-8560-c485e881f7f9">
      <Terms xmlns="http://schemas.microsoft.com/office/infopath/2007/PartnerControls"/>
    </CampaignTagsTaxHTField0>
    <LocOverallPublishStatusLookup xmlns="c66daf58-3c46-4c48-8560-c485e881f7f9" xsi:nil="true"/>
    <LocProcessedForMarketsLookup xmlns="c66daf58-3c46-4c48-8560-c485e881f7f9" xsi:nil="true"/>
    <LocLastLocAttemptVersionLookup xmlns="c66daf58-3c46-4c48-8560-c485e881f7f9">51062</LocLastLocAttemptVersionLookup>
    <LocNewPublishedVersionLookup xmlns="c66daf58-3c46-4c48-8560-c485e881f7f9" xsi:nil="true"/>
    <FeatureTagsTaxHTField0 xmlns="c66daf58-3c46-4c48-8560-c485e881f7f9">
      <Terms xmlns="http://schemas.microsoft.com/office/infopath/2007/PartnerControls"/>
    </FeatureTagsTaxHTField0>
    <LocOverallLocStatusLookup xmlns="c66daf58-3c46-4c48-8560-c485e881f7f9" xsi:nil="true"/>
    <LocOverallPreviewStatusLookup xmlns="c66daf58-3c46-4c48-8560-c485e881f7f9" xsi:nil="true"/>
    <LocPublishedLinkedAssetsLookup xmlns="c66daf58-3c46-4c48-8560-c485e881f7f9" xsi:nil="true"/>
    <InternalTagsTaxHTField0 xmlns="c66daf58-3c46-4c48-8560-c485e881f7f9">
      <Terms xmlns="http://schemas.microsoft.com/office/infopath/2007/PartnerControls"/>
    </InternalTagsTaxHTField0>
    <RecommendationsModifier xmlns="c66daf58-3c46-4c48-8560-c485e881f7f9" xsi:nil="true"/>
    <LocManualTestRequired xmlns="c66daf58-3c46-4c48-8560-c485e881f7f9" xsi:nil="true"/>
    <LocProcessedForHandoffsLookup xmlns="c66daf58-3c46-4c48-8560-c485e881f7f9" xsi:nil="true"/>
    <LocLastLocAttemptVersionTypeLookup xmlns="c66daf58-3c46-4c48-8560-c485e881f7f9" xsi:nil="true"/>
    <LocPublishedDependentAssetsLookup xmlns="c66daf58-3c46-4c48-8560-c485e881f7f9" xsi:nil="true"/>
    <TaxCatchAll xmlns="c66daf58-3c46-4c48-8560-c485e881f7f9"/>
    <OriginalRelease xmlns="c66daf58-3c46-4c48-8560-c485e881f7f9">14</OriginalRelease>
    <LocMarketGroupTiers2 xmlns="c66daf58-3c46-4c48-8560-c485e881f7f9" xsi:nil="true"/>
  </documentManagement>
</p:properties>
</file>

<file path=customXml/itemProps1.xml><?xml version="1.0" encoding="utf-8"?>
<ds:datastoreItem xmlns:ds="http://schemas.openxmlformats.org/officeDocument/2006/customXml" ds:itemID="{FE523F93-1CED-4568-BA17-160622D3E2B8}"/>
</file>

<file path=customXml/itemProps2.xml><?xml version="1.0" encoding="utf-8"?>
<ds:datastoreItem xmlns:ds="http://schemas.openxmlformats.org/officeDocument/2006/customXml" ds:itemID="{2A1860DB-24A9-44F5-AEBB-A0AF258398C6}"/>
</file>

<file path=customXml/itemProps3.xml><?xml version="1.0" encoding="utf-8"?>
<ds:datastoreItem xmlns:ds="http://schemas.openxmlformats.org/officeDocument/2006/customXml" ds:itemID="{6D7E47A8-E4C8-4F20-8725-80785CE69C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主畫面</vt:lpstr>
      <vt:lpstr>基本資料</vt:lpstr>
      <vt:lpstr>資料輸入</vt:lpstr>
      <vt:lpstr>資料分析</vt:lpstr>
      <vt:lpstr>data</vt:lpstr>
      <vt:lpstr>主畫面!Print_Area</vt:lpstr>
      <vt:lpstr>基本資料!Print_Area</vt:lpstr>
      <vt:lpstr>資料分析!Print_Area</vt:lpstr>
      <vt:lpstr>資料輸入!Print_Area</vt:lpstr>
      <vt:lpstr>男女</vt:lpstr>
      <vt:lpstr>關係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AWS CFM Account</cp:lastModifiedBy>
  <dcterms:created xsi:type="dcterms:W3CDTF">2007-08-17T04:55:43Z</dcterms:created>
  <dcterms:modified xsi:type="dcterms:W3CDTF">2012-05-30T10:15:00Z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0x0101009D4095AFEE790E42B52CF3AD35B999BF040086E71550AC00CE488731BAE03648ABFB</vt:lpwstr>
  </property>
  <property fmtid="{D5CDD505-2E9C-101B-9397-08002B2CF9AE}" pid="3" name="Applications">
    <vt:lpwstr>11;#Excel 12;#67;#Template 12</vt:lpwstr>
  </property>
  <property fmtid="{D5CDD505-2E9C-101B-9397-08002B2CF9AE}" pid="4" name="Order">
    <vt:r8>8520600</vt:r8>
  </property>
  <property fmtid="{D5CDD505-2E9C-101B-9397-08002B2CF9AE}" pid="5" name="HiddenCategoryTags">
    <vt:lpwstr/>
  </property>
  <property fmtid="{D5CDD505-2E9C-101B-9397-08002B2CF9AE}" pid="6" name="InternalTags">
    <vt:lpwstr/>
  </property>
  <property fmtid="{D5CDD505-2E9C-101B-9397-08002B2CF9AE}" pid="7" name="FeatureTags">
    <vt:lpwstr/>
  </property>
  <property fmtid="{D5CDD505-2E9C-101B-9397-08002B2CF9AE}" pid="8" name="LocalizationTags">
    <vt:lpwstr/>
  </property>
  <property fmtid="{D5CDD505-2E9C-101B-9397-08002B2CF9AE}" pid="9" name="ImageGenStatus">
    <vt:i4>0</vt:i4>
  </property>
  <property fmtid="{D5CDD505-2E9C-101B-9397-08002B2CF9AE}" pid="10" name="CategoryTags">
    <vt:lpwstr/>
  </property>
  <property fmtid="{D5CDD505-2E9C-101B-9397-08002B2CF9AE}" pid="11" name="CampaignTags">
    <vt:lpwstr/>
  </property>
  <property fmtid="{D5CDD505-2E9C-101B-9397-08002B2CF9AE}" pid="12" name="ScenarioTags">
    <vt:lpwstr/>
  </property>
</Properties>
</file>