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zalu\Downloads\"/>
    </mc:Choice>
  </mc:AlternateContent>
  <xr:revisionPtr revIDLastSave="0" documentId="13_ncr:1_{440180F6-5699-4E84-80F6-B1EC8A783837}" xr6:coauthVersionLast="32" xr6:coauthVersionMax="33" xr10:uidLastSave="{00000000-0000-0000-0000-000000000000}"/>
  <bookViews>
    <workbookView xWindow="0" yWindow="0" windowWidth="28800" windowHeight="13425" xr2:uid="{00000000-000D-0000-FFFF-FFFF00000000}"/>
  </bookViews>
  <sheets>
    <sheet name="節日預算" sheetId="1" r:id="rId1"/>
    <sheet name="清單項目" sheetId="3" r:id="rId2"/>
    <sheet name="清單資訊" sheetId="2" r:id="rId3"/>
  </sheets>
  <definedNames>
    <definedName name="_xlnm.Print_Titles" localSheetId="2">清單資訊!$3:$3</definedName>
    <definedName name="_xlnm.Print_Titles" localSheetId="1">清單項目!$3:$3</definedName>
    <definedName name="Slicer_包裝狀態">#N/A</definedName>
    <definedName name="Slicer_已購買">#N/A</definedName>
    <definedName name="Slicer_禮物類別">#N/A</definedName>
    <definedName name="Slicer_購買項目">#N/A</definedName>
    <definedName name="Slicer_配送狀態">#N/A</definedName>
    <definedName name="人員清單">人員[人員]</definedName>
    <definedName name="禮物類別清單">禮物類別[禮物類別]</definedName>
    <definedName name="預算金額">#REF!</definedName>
  </definedNames>
  <calcPr calcId="179016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5" i="1" l="1"/>
  <c r="C4" i="1"/>
  <c r="C6" i="1"/>
</calcChain>
</file>

<file path=xl/sharedStrings.xml><?xml version="1.0" encoding="utf-8"?>
<sst xmlns="http://schemas.openxmlformats.org/spreadsheetml/2006/main" count="137" uniqueCount="59">
  <si>
    <t>節日購物預算</t>
  </si>
  <si>
    <t>此儲存格為一串燈泡。</t>
  </si>
  <si>
    <t>移至清單項目 &gt;</t>
  </si>
  <si>
    <t>移至清單資訊 &gt;</t>
  </si>
  <si>
    <t>合計</t>
  </si>
  <si>
    <t>此儲存格是顯示費用分配和目前總支出金額的群組橫條圖。</t>
  </si>
  <si>
    <t>費用分配</t>
  </si>
  <si>
    <t>目前支出</t>
  </si>
  <si>
    <t>差額</t>
  </si>
  <si>
    <r>
      <t>若要更新下方報表，請</t>
    </r>
    <r>
      <rPr>
        <b/>
        <i/>
        <sz val="11"/>
        <color theme="1" tint="0.34998626667073579"/>
        <rFont val="Microsoft JhengHei UI"/>
        <family val="2"/>
        <charset val="136"/>
      </rPr>
      <t>重新整理</t>
    </r>
    <r>
      <rPr>
        <i/>
        <sz val="11"/>
        <color theme="1" tint="0.34998626667073579"/>
        <rFont val="Microsoft JhengHei UI"/>
        <family val="2"/>
        <charset val="136"/>
      </rPr>
      <t>。</t>
    </r>
    <phoneticPr fontId="3" type="noConversion"/>
  </si>
  <si>
    <t>此儲存格為依據 [包裝狀態] 來篩選表格資料的交叉分析篩選器。</t>
  </si>
  <si>
    <t>此儲存格為依據 [已購買] 來篩選表格資料的交叉分析篩選器。</t>
  </si>
  <si>
    <t>明細</t>
    <phoneticPr fontId="3" type="noConversion"/>
  </si>
  <si>
    <t>此儲存格為依據 [購買項目] 來篩選表格資料的交叉分析篩選器。</t>
    <phoneticPr fontId="3" type="noConversion"/>
  </si>
  <si>
    <t xml:space="preserve">費用 </t>
  </si>
  <si>
    <t>姓名 3</t>
  </si>
  <si>
    <t>已購買</t>
  </si>
  <si>
    <t>玩具火車</t>
  </si>
  <si>
    <t>拼圖</t>
  </si>
  <si>
    <t>未購買</t>
  </si>
  <si>
    <t>此儲存格為依據 [配送狀態] 來篩選表格資料的交叉分析篩選器。</t>
  </si>
  <si>
    <t>此儲存格為依據 [禮物類別] 來篩選表格資料的交叉分析篩選器。</t>
  </si>
  <si>
    <t>腳踏車</t>
  </si>
  <si>
    <t>姓名 2</t>
  </si>
  <si>
    <t>娃娃屋</t>
  </si>
  <si>
    <t>襪子</t>
  </si>
  <si>
    <t>姓名 4</t>
  </si>
  <si>
    <t>手作拼貼材料</t>
  </si>
  <si>
    <t>相簿</t>
  </si>
  <si>
    <t>姓名 5</t>
  </si>
  <si>
    <t>Xbox 遊戲</t>
  </si>
  <si>
    <t>T 恤</t>
  </si>
  <si>
    <t>禮品卡</t>
  </si>
  <si>
    <t>姓名 1</t>
  </si>
  <si>
    <t>毛衣</t>
  </si>
  <si>
    <t>姓名 6</t>
  </si>
  <si>
    <t>總計</t>
  </si>
  <si>
    <t>購物清單</t>
  </si>
  <si>
    <t>&lt; 移至節日預算</t>
  </si>
  <si>
    <t>購買項目</t>
  </si>
  <si>
    <t>禮物類別</t>
  </si>
  <si>
    <t>禮物</t>
  </si>
  <si>
    <t>費用</t>
  </si>
  <si>
    <t>配送狀態</t>
  </si>
  <si>
    <t>包裝狀態</t>
  </si>
  <si>
    <t>家人禮物</t>
  </si>
  <si>
    <t>已送達</t>
    <phoneticPr fontId="3" type="noConversion"/>
  </si>
  <si>
    <t>已包裝</t>
    <phoneticPr fontId="3" type="noConversion"/>
  </si>
  <si>
    <t>一般禮物</t>
  </si>
  <si>
    <t>已送達</t>
  </si>
  <si>
    <t>已包裝</t>
  </si>
  <si>
    <t>未包裝</t>
  </si>
  <si>
    <t>運送中</t>
  </si>
  <si>
    <t>清單資訊</t>
  </si>
  <si>
    <t>&lt; 移至清單項目</t>
  </si>
  <si>
    <t>人員</t>
  </si>
  <si>
    <t>聖誕小禮物</t>
  </si>
  <si>
    <t>配偶禮物</t>
  </si>
  <si>
    <t>特殊禮物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</si>
</sst>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7" formatCode="&quot;$&quot;#,##0.00_);\(&quot;$&quot;#,##0.00\)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69" formatCode="&quot;NT$&quot;#,##0.00"/>
    <numFmt numFmtId="170" formatCode="&quot;NT$&quot;#,##0.00_);\(&quot;NT$&quot;#,##0.00\)"/>
    <numFmt numFmtId="171" formatCode="[$-F800]dddd\,\ mmmm\ dd\,\ yyyy"/>
  </numFmts>
  <fonts count="24">
    <font>
      <sz val="11"/>
      <color theme="3" tint="-0.24994659260841701"/>
      <name val="Microsoft JhengHei UI"/>
      <family val="2"/>
      <charset val="136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sz val="9"/>
      <name val="Trebuchet MS"/>
      <family val="3"/>
      <charset val="136"/>
      <scheme val="minor"/>
    </font>
    <font>
      <sz val="14"/>
      <color theme="3"/>
      <name val="Microsoft JhengHei UI"/>
      <family val="2"/>
      <charset val="136"/>
    </font>
    <font>
      <sz val="28"/>
      <color theme="4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b/>
      <sz val="11"/>
      <color theme="5"/>
      <name val="Microsoft JhengHei UI"/>
      <family val="2"/>
      <charset val="136"/>
    </font>
    <font>
      <sz val="11"/>
      <color theme="3" tint="-0.24994659260841701"/>
      <name val="Microsoft JhengHei UI"/>
      <family val="2"/>
      <charset val="136"/>
    </font>
    <font>
      <b/>
      <sz val="11"/>
      <color theme="6" tint="-0.499984740745262"/>
      <name val="Microsoft JhengHei UI"/>
      <family val="2"/>
      <charset val="136"/>
    </font>
    <font>
      <sz val="18"/>
      <color theme="4" tint="-0.249977111117893"/>
      <name val="Microsoft JhengHei UI"/>
      <family val="2"/>
      <charset val="136"/>
    </font>
    <font>
      <sz val="11"/>
      <color theme="3" tint="0.79998168889431442"/>
      <name val="Microsoft JhengHei UI"/>
      <family val="2"/>
      <charset val="136"/>
    </font>
    <font>
      <sz val="14"/>
      <color theme="4" tint="-0.249977111117893"/>
      <name val="Microsoft JhengHei UI"/>
      <family val="2"/>
      <charset val="136"/>
    </font>
    <font>
      <sz val="14"/>
      <color theme="5"/>
      <name val="Microsoft JhengHei UI"/>
      <family val="2"/>
      <charset val="136"/>
    </font>
    <font>
      <sz val="14"/>
      <color theme="1" tint="0.34998626667073579"/>
      <name val="Microsoft JhengHei UI"/>
      <family val="2"/>
      <charset val="136"/>
    </font>
    <font>
      <sz val="14"/>
      <color theme="3" tint="-0.249977111117893"/>
      <name val="Microsoft JhengHei UI"/>
      <family val="2"/>
      <charset val="136"/>
    </font>
    <font>
      <i/>
      <sz val="11"/>
      <color theme="1" tint="0.34998626667073579"/>
      <name val="Microsoft JhengHei UI"/>
      <family val="2"/>
      <charset val="136"/>
    </font>
    <font>
      <b/>
      <i/>
      <sz val="11"/>
      <color theme="1" tint="0.34998626667073579"/>
      <name val="Microsoft JhengHei UI"/>
      <family val="2"/>
      <charset val="136"/>
    </font>
    <font>
      <sz val="18"/>
      <color theme="4"/>
      <name val="Microsoft JhengHei UI"/>
      <family val="2"/>
      <charset val="136"/>
    </font>
    <font>
      <sz val="28"/>
      <color theme="0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b/>
      <sz val="13"/>
      <color theme="3" tint="-0.24994659260841701"/>
      <name val="Microsoft JhengHei UI"/>
      <family val="2"/>
      <charset val="136"/>
    </font>
    <font>
      <b/>
      <sz val="11"/>
      <color theme="3" tint="-0.24994659260841701"/>
      <name val="Microsoft JhengHei UI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>
      <alignment vertical="center" wrapText="1"/>
    </xf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" fillId="4" borderId="2" applyNumberFormat="0" applyAlignment="0" applyProtection="0"/>
    <xf numFmtId="0" fontId="21" fillId="0" borderId="5" applyNumberFormat="0" applyFill="0" applyAlignment="0" applyProtection="0">
      <alignment vertical="center"/>
    </xf>
  </cellStyleXfs>
  <cellXfs count="45">
    <xf numFmtId="0" fontId="0" fillId="0" borderId="0" xfId="0">
      <alignment vertical="center" wrapText="1"/>
    </xf>
    <xf numFmtId="0" fontId="4" fillId="0" borderId="0" xfId="0" applyFont="1">
      <alignment vertical="center" wrapText="1"/>
    </xf>
    <xf numFmtId="0" fontId="8" fillId="0" borderId="0" xfId="0" applyFont="1">
      <alignment vertical="center" wrapText="1"/>
    </xf>
    <xf numFmtId="0" fontId="4" fillId="0" borderId="0" xfId="0" applyFont="1" applyAlignment="1"/>
    <xf numFmtId="0" fontId="9" fillId="0" borderId="0" xfId="3" applyFont="1" applyAlignment="1">
      <alignment horizontal="right" vertical="center"/>
    </xf>
    <xf numFmtId="0" fontId="8" fillId="0" borderId="0" xfId="0" applyFont="1" applyAlignment="1"/>
    <xf numFmtId="0" fontId="4" fillId="0" borderId="0" xfId="0" applyFont="1" applyBorder="1">
      <alignment vertical="center" wrapText="1"/>
    </xf>
    <xf numFmtId="0" fontId="8" fillId="0" borderId="0" xfId="0" applyFont="1" applyBorder="1">
      <alignment vertical="center" wrapText="1"/>
    </xf>
    <xf numFmtId="0" fontId="12" fillId="2" borderId="0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 indent="1"/>
    </xf>
    <xf numFmtId="0" fontId="14" fillId="2" borderId="1" xfId="0" applyFont="1" applyFill="1" applyBorder="1" applyAlignment="1">
      <alignment horizontal="left" vertical="top" indent="1"/>
    </xf>
    <xf numFmtId="0" fontId="16" fillId="0" borderId="0" xfId="0" applyFont="1" applyBorder="1" applyAlignment="1">
      <alignment horizontal="left" vertical="center"/>
    </xf>
    <xf numFmtId="0" fontId="9" fillId="0" borderId="0" xfId="3" applyFont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>
      <alignment vertical="center" wrapText="1"/>
    </xf>
    <xf numFmtId="0" fontId="20" fillId="3" borderId="0" xfId="0" applyFont="1" applyFill="1">
      <alignment vertical="center" wrapText="1"/>
    </xf>
    <xf numFmtId="169" fontId="12" fillId="2" borderId="1" xfId="0" applyNumberFormat="1" applyFont="1" applyFill="1" applyBorder="1">
      <alignment vertical="center" wrapText="1"/>
    </xf>
    <xf numFmtId="169" fontId="13" fillId="2" borderId="1" xfId="0" applyNumberFormat="1" applyFont="1" applyFill="1" applyBorder="1">
      <alignment vertical="center" wrapText="1"/>
    </xf>
    <xf numFmtId="169" fontId="15" fillId="2" borderId="1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69" fontId="0" fillId="0" borderId="0" xfId="0" applyNumberFormat="1" applyFont="1">
      <alignment vertical="center" wrapTex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2"/>
    </xf>
    <xf numFmtId="0" fontId="18" fillId="0" borderId="0" xfId="0" applyFont="1" applyAlignment="1">
      <alignment vertical="center"/>
    </xf>
    <xf numFmtId="170" fontId="8" fillId="0" borderId="0" xfId="0" applyNumberFormat="1" applyFont="1" applyFill="1" applyBorder="1" applyAlignment="1">
      <alignment horizontal="right" vertical="center" indent="1"/>
    </xf>
    <xf numFmtId="9" fontId="0" fillId="0" borderId="0" xfId="0" applyNumberFormat="1" applyFont="1" applyFill="1" applyBorder="1" applyAlignment="1">
      <alignment horizontal="center" vertical="center"/>
    </xf>
    <xf numFmtId="171" fontId="8" fillId="0" borderId="0" xfId="0" applyNumberFormat="1" applyFont="1" applyFill="1" applyBorder="1" applyAlignment="1">
      <alignment horizontal="left" vertical="center"/>
    </xf>
    <xf numFmtId="169" fontId="8" fillId="0" borderId="0" xfId="0" applyNumberFormat="1" applyFont="1" applyFill="1" applyBorder="1" applyAlignment="1">
      <alignment horizontal="left" vertical="center"/>
    </xf>
    <xf numFmtId="169" fontId="0" fillId="0" borderId="0" xfId="0" applyNumberFormat="1" applyFont="1" applyFill="1" applyBorder="1" applyAlignment="1">
      <alignment horizontal="left" vertical="center"/>
    </xf>
    <xf numFmtId="0" fontId="7" fillId="0" borderId="0" xfId="3" applyAlignment="1">
      <alignment horizontal="right"/>
    </xf>
    <xf numFmtId="0" fontId="7" fillId="0" borderId="0" xfId="3" applyAlignment="1">
      <alignment horizontal="right" vertical="center"/>
    </xf>
    <xf numFmtId="0" fontId="10" fillId="2" borderId="0" xfId="2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15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Followed Hyperlink" xfId="4" builtinId="9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Normal" xfId="0" builtinId="0" customBuiltin="1"/>
    <cellStyle name="Note" xfId="13" builtinId="10" customBuiltin="1"/>
    <cellStyle name="Percent" xfId="9" builtinId="5" customBuiltin="1"/>
    <cellStyle name="Title" xfId="1" builtinId="15" customBuiltin="1"/>
    <cellStyle name="Total" xfId="14" builtinId="25" customBuiltin="1"/>
  </cellStyles>
  <dxfs count="40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numFmt numFmtId="169" formatCode="&quot;NT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69" formatCode="&quot;NT$&quot;#,##0.0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numFmt numFmtId="169" formatCode="&quot;NT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69" formatCode="&quot;NT$&quot;#,##0.00"/>
    </dxf>
    <dxf>
      <numFmt numFmtId="169" formatCode="&quot;NT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0" formatCode="&quot;NT$&quot;#,##0.00_);\(&quot;NT$&quot;#,##0.00\)"/>
      <alignment horizontal="right" vertical="center" textRotation="0" wrapText="0" indent="1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1" formatCode="[$-F800]dddd\,\ mmmm\ dd\,\ yyyy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1" formatCode="[$-F800]dddd\,\ mmmm\ dd\,\ yyyy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numFmt numFmtId="169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alignment horizontal="right" readingOrder="0"/>
    </dxf>
    <dxf>
      <font>
        <b val="0"/>
        <i val="0"/>
        <sz val="12"/>
        <color theme="4"/>
        <name val="Verdana"/>
        <scheme val="major"/>
      </font>
      <fill>
        <patternFill>
          <bgColor theme="0"/>
        </patternFill>
      </fill>
      <border>
        <vertical/>
        <horizontal/>
      </border>
    </dxf>
    <dxf>
      <font>
        <b val="0"/>
        <i val="0"/>
        <sz val="11"/>
        <color theme="4" tint="-0.24994659260841701"/>
        <name val="Trebuchet MS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-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499984740745262"/>
        </horizontal>
      </border>
    </dxf>
    <dxf>
      <font>
        <b val="0"/>
        <i val="0"/>
        <sz val="12"/>
        <color theme="4"/>
        <name val="Microsoft JhengHei UI"/>
        <family val="2"/>
        <charset val="136"/>
        <scheme val="none"/>
      </font>
      <fill>
        <patternFill>
          <bgColor theme="0"/>
        </patternFill>
      </fill>
    </dxf>
    <dxf>
      <font>
        <b val="0"/>
        <i val="0"/>
        <sz val="11"/>
        <color theme="4" tint="-0.24994659260841701"/>
        <name val="Microsoft JhengHei UI"/>
        <family val="2"/>
        <charset val="136"/>
        <scheme val="none"/>
      </font>
      <fill>
        <patternFill>
          <bgColor theme="0"/>
        </patternFill>
      </fill>
    </dxf>
  </dxfs>
  <tableStyles count="4" defaultTableStyle="TableStyleMedium2" defaultPivotStyle="PivotStyleLight16">
    <tableStyle name="Christmas Shopping Budget Slicer" pivot="0" table="0" count="10" xr9:uid="{7332D55A-651B-450D-9BE3-2920C2764CF5}">
      <tableStyleElement type="wholeTable" dxfId="39"/>
      <tableStyleElement type="headerRow" dxfId="38"/>
    </tableStyle>
    <tableStyle name="聖誕節購物預算" pivot="0" count="3" xr9:uid="{00000000-0011-0000-FFFF-FFFF00000000}">
      <tableStyleElement type="wholeTable" dxfId="37"/>
      <tableStyleElement type="headerRow" dxfId="36"/>
      <tableStyleElement type="totalRow" dxfId="35"/>
    </tableStyle>
    <tableStyle name="聖誕節購物預算樞紐分析表樣式" table="0" count="5" xr9:uid="{00000000-0011-0000-FFFF-FFFF01000000}">
      <tableStyleElement type="wholeTable" dxfId="34"/>
      <tableStyleElement type="totalRow" dxfId="33"/>
      <tableStyleElement type="firstRowStripe" dxfId="32"/>
      <tableStyleElement type="firstRowSubheading" dxfId="31"/>
      <tableStyleElement type="secondRowSubheading" dxfId="30"/>
    </tableStyle>
    <tableStyle name="聖誕節購物預算交叉分析篩選器" pivot="0" table="0" count="2" xr9:uid="{00000000-0011-0000-FFFF-FFFF02000000}">
      <tableStyleElement type="wholeTable" dxfId="29"/>
      <tableStyleElement type="headerRow" dxfId="28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</dxf>
        <dxf>
          <font>
            <color theme="1" tint="0.34998626667073579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</dxf>
        <dxf>
          <font>
            <b/>
            <i val="0"/>
            <sz val="11"/>
            <color theme="4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/>
            <i val="0"/>
            <color theme="4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</dxf>
        <dxf>
          <font>
            <b val="0"/>
            <i val="0"/>
            <sz val="11"/>
            <color theme="4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</dxf>
        <dxf>
          <font>
            <b val="0"/>
            <i val="0"/>
            <sz val="11"/>
            <color theme="4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Christmas Shopping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節日預算!$B$5</c:f>
              <c:strCache>
                <c:ptCount val="1"/>
                <c:pt idx="0">
                  <c:v>目前支出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節日預算!$B$3</c:f>
              <c:strCache>
                <c:ptCount val="1"/>
                <c:pt idx="0">
                  <c:v>合計</c:v>
                </c:pt>
              </c:strCache>
            </c:strRef>
          </c:cat>
          <c:val>
            <c:numRef>
              <c:f>節日預算!$C$5</c:f>
              <c:numCache>
                <c:formatCode>"NT$"#,##0.00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節日預算!$B$4</c:f>
              <c:strCache>
                <c:ptCount val="1"/>
                <c:pt idx="0">
                  <c:v>費用分配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節日預算!$B$3</c:f>
              <c:strCache>
                <c:ptCount val="1"/>
                <c:pt idx="0">
                  <c:v>合計</c:v>
                </c:pt>
              </c:strCache>
            </c:strRef>
          </c:cat>
          <c:val>
            <c:numRef>
              <c:f>節日預算!$C$4</c:f>
              <c:numCache>
                <c:formatCode>"NT$"#,##0.00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NT$]#,##0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2.5384875225727276E-3"/>
          <c:y val="5.9071729957805907E-2"/>
          <c:w val="0.59122717515810141"/>
          <c:h val="0.14762749593009736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Microsoft JhengHei UI" panose="020B0604030504040204" pitchFamily="34" charset="-120"/>
          <a:ea typeface="Microsoft JhengHei UI" panose="020B0604030504040204" pitchFamily="34" charset="-12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631825</xdr:colOff>
      <xdr:row>5</xdr:row>
      <xdr:rowOff>495300</xdr:rowOff>
    </xdr:to>
    <xdr:graphicFrame macro="">
      <xdr:nvGraphicFramePr>
        <xdr:cNvPr id="2" name="合計圖表" descr="顯示目前總支出金額和費用分配的群組橫條圖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22225</xdr:colOff>
      <xdr:row>0</xdr:row>
      <xdr:rowOff>146051</xdr:rowOff>
    </xdr:from>
    <xdr:to>
      <xdr:col>4</xdr:col>
      <xdr:colOff>2036699</xdr:colOff>
      <xdr:row>1</xdr:row>
      <xdr:rowOff>357413</xdr:rowOff>
    </xdr:to>
    <xdr:pic>
      <xdr:nvPicPr>
        <xdr:cNvPr id="3" name="圖片 2" descr="一串燈泡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7250" y="146051"/>
          <a:ext cx="2014474" cy="716187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7</xdr:row>
      <xdr:rowOff>133350</xdr:rowOff>
    </xdr:from>
    <xdr:to>
      <xdr:col>3</xdr:col>
      <xdr:colOff>1996650</xdr:colOff>
      <xdr:row>22</xdr:row>
      <xdr:rowOff>194325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購買項目">
              <a:extLst>
                <a:ext uri="{FF2B5EF4-FFF2-40B4-BE49-F238E27FC236}">
                  <a16:creationId xmlns:a16="http://schemas.microsoft.com/office/drawing/2014/main" id="{A248CFF0-1A92-429B-964C-1A141DE5B4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購買項目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3143250"/>
              <a:ext cx="1825200" cy="369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95250</xdr:colOff>
      <xdr:row>13</xdr:row>
      <xdr:rowOff>104775</xdr:rowOff>
    </xdr:from>
    <xdr:to>
      <xdr:col>5</xdr:col>
      <xdr:colOff>1920450</xdr:colOff>
      <xdr:row>18</xdr:row>
      <xdr:rowOff>231750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禮物類別">
              <a:extLst>
                <a:ext uri="{FF2B5EF4-FFF2-40B4-BE49-F238E27FC236}">
                  <a16:creationId xmlns:a16="http://schemas.microsoft.com/office/drawing/2014/main" id="{D4C54D57-0024-4CB7-AFE2-CC66E58785A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禮物類別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58150" y="4600575"/>
              <a:ext cx="18252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95250</xdr:colOff>
      <xdr:row>7</xdr:row>
      <xdr:rowOff>133350</xdr:rowOff>
    </xdr:from>
    <xdr:to>
      <xdr:col>5</xdr:col>
      <xdr:colOff>1920450</xdr:colOff>
      <xdr:row>12</xdr:row>
      <xdr:rowOff>203175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已購買">
              <a:extLst>
                <a:ext uri="{FF2B5EF4-FFF2-40B4-BE49-F238E27FC236}">
                  <a16:creationId xmlns:a16="http://schemas.microsoft.com/office/drawing/2014/main" id="{C20C9FC1-02B0-4D4C-BAE3-8568C82B6FA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已購買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10525" y="3143250"/>
              <a:ext cx="18252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114300</xdr:colOff>
      <xdr:row>13</xdr:row>
      <xdr:rowOff>104775</xdr:rowOff>
    </xdr:from>
    <xdr:to>
      <xdr:col>4</xdr:col>
      <xdr:colOff>1939500</xdr:colOff>
      <xdr:row>18</xdr:row>
      <xdr:rowOff>231750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配送狀態">
              <a:extLst>
                <a:ext uri="{FF2B5EF4-FFF2-40B4-BE49-F238E27FC236}">
                  <a16:creationId xmlns:a16="http://schemas.microsoft.com/office/drawing/2014/main" id="{D4EB847F-312E-4D64-BB36-38926E87AA7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配送狀態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29325" y="4600575"/>
              <a:ext cx="18252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114300</xdr:colOff>
      <xdr:row>7</xdr:row>
      <xdr:rowOff>133350</xdr:rowOff>
    </xdr:from>
    <xdr:to>
      <xdr:col>4</xdr:col>
      <xdr:colOff>1939500</xdr:colOff>
      <xdr:row>12</xdr:row>
      <xdr:rowOff>203175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包裝狀態">
              <a:extLst>
                <a:ext uri="{FF2B5EF4-FFF2-40B4-BE49-F238E27FC236}">
                  <a16:creationId xmlns:a16="http://schemas.microsoft.com/office/drawing/2014/main" id="{13384D7A-CEC2-4BA2-982E-87DC1278E4B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包裝狀態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29325" y="3143250"/>
              <a:ext cx="18252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635000</xdr:colOff>
      <xdr:row>1</xdr:row>
      <xdr:rowOff>426720</xdr:rowOff>
    </xdr:to>
    <xdr:pic>
      <xdr:nvPicPr>
        <xdr:cNvPr id="3" name="圖片 2" descr="一串燈泡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7150"/>
          <a:ext cx="5873750" cy="877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3</xdr:col>
      <xdr:colOff>2370074</xdr:colOff>
      <xdr:row>1</xdr:row>
      <xdr:rowOff>469646</xdr:rowOff>
    </xdr:to>
    <xdr:pic>
      <xdr:nvPicPr>
        <xdr:cNvPr id="3" name="圖片 2" descr="一串燈泡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213.668264351851" createdVersion="6" refreshedVersion="6" minRefreshableVersion="3" recordCount="12" xr:uid="{C4AB7973-32CC-4C99-94EB-72FE4F0C1200}">
  <cacheSource type="worksheet">
    <worksheetSource name="禮物資料"/>
  </cacheSource>
  <cacheFields count="7">
    <cacheField name="購買項目" numFmtId="14">
      <sharedItems count="6">
        <s v="姓名 3"/>
        <s v="姓名 2"/>
        <s v="姓名 4"/>
        <s v="姓名 5"/>
        <s v="姓名 1"/>
        <s v="姓名 6"/>
      </sharedItems>
    </cacheField>
    <cacheField name="禮物類別" numFmtId="14">
      <sharedItems count="2">
        <s v="家人禮物"/>
        <s v="一般禮物"/>
      </sharedItems>
    </cacheField>
    <cacheField name="禮物" numFmtId="0">
      <sharedItems count="11">
        <s v="玩具火車"/>
        <s v="襪子"/>
        <s v="拼圖"/>
        <s v="手作拼貼材料"/>
        <s v="Xbox 遊戲"/>
        <s v="T 恤"/>
        <s v="毛衣"/>
        <s v="娃娃屋"/>
        <s v="腳踏車"/>
        <s v="相簿"/>
        <s v="禮品卡"/>
      </sharedItems>
    </cacheField>
    <cacheField name="費用" numFmtId="7">
      <sharedItems containsSemiMixedTypes="0" containsString="0" containsNumber="1" containsInteger="1" minValue="14" maxValue="49"/>
    </cacheField>
    <cacheField name="已購買" numFmtId="168">
      <sharedItems count="2">
        <s v="已購買"/>
        <s v="未購買"/>
      </sharedItems>
    </cacheField>
    <cacheField name="配送狀態" numFmtId="9">
      <sharedItems containsBlank="1" count="3">
        <s v="已送達"/>
        <s v="運送中"/>
        <m/>
      </sharedItems>
    </cacheField>
    <cacheField name="包裝狀態" numFmtId="168">
      <sharedItems containsBlank="1" count="3">
        <s v="已包裝"/>
        <s v="未包裝"/>
        <m/>
      </sharedItems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E3FECB-B39B-4A16-9EF2-89E316CAE7E6}" name="禮物樞紐分析表" cacheId="0" applyNumberFormats="0" applyBorderFormats="0" applyFontFormats="0" applyPatternFormats="0" applyAlignmentFormats="0" applyWidthHeightFormats="1" dataCaption="Values" updatedVersion="6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7">
        <item x="0"/>
        <item x="1"/>
        <item x="2"/>
        <item x="3"/>
        <item x="4"/>
        <item x="5"/>
        <item t="sum"/>
      </items>
    </pivotField>
    <pivotField showAll="0">
      <items count="3">
        <item x="1"/>
        <item x="0"/>
        <item t="default"/>
      </items>
    </pivotField>
    <pivotField axis="axisRow" showAll="0" defaultSubtotal="0">
      <items count="11">
        <item x="5"/>
        <item x="4"/>
        <item x="3"/>
        <item x="6"/>
        <item x="0"/>
        <item x="7"/>
        <item x="2"/>
        <item x="9"/>
        <item x="8"/>
        <item x="10"/>
        <item x="1"/>
      </items>
    </pivotField>
    <pivotField dataField="1" numFmtId="7" showAll="0"/>
    <pivotField axis="axisRow" showAll="0" defaultSubtotal="0">
      <items count="2">
        <item x="0"/>
        <item x="1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</pivotFields>
  <rowFields count="3">
    <field x="0"/>
    <field x="4"/>
    <field x="2"/>
  </rowFields>
  <rowItems count="33">
    <i>
      <x/>
    </i>
    <i r="1">
      <x/>
    </i>
    <i r="2">
      <x v="4"/>
    </i>
    <i r="2">
      <x v="6"/>
    </i>
    <i r="1">
      <x v="1"/>
    </i>
    <i r="2">
      <x v="8"/>
    </i>
    <i t="blank">
      <x/>
    </i>
    <i>
      <x v="1"/>
    </i>
    <i r="1">
      <x/>
    </i>
    <i r="2">
      <x v="5"/>
    </i>
    <i r="2">
      <x v="10"/>
    </i>
    <i t="blank">
      <x v="1"/>
    </i>
    <i>
      <x v="2"/>
    </i>
    <i r="1">
      <x/>
    </i>
    <i r="2">
      <x v="2"/>
    </i>
    <i r="2">
      <x v="7"/>
    </i>
    <i t="blank">
      <x v="2"/>
    </i>
    <i>
      <x v="3"/>
    </i>
    <i r="1">
      <x/>
    </i>
    <i r="2">
      <x v="1"/>
    </i>
    <i r="1">
      <x v="1"/>
    </i>
    <i r="2">
      <x/>
    </i>
    <i r="2">
      <x v="9"/>
    </i>
    <i t="blank">
      <x v="3"/>
    </i>
    <i>
      <x v="4"/>
    </i>
    <i r="1">
      <x/>
    </i>
    <i r="2">
      <x v="3"/>
    </i>
    <i t="blank">
      <x v="4"/>
    </i>
    <i>
      <x v="5"/>
    </i>
    <i r="1">
      <x v="1"/>
    </i>
    <i r="2">
      <x v="10"/>
    </i>
    <i t="blank">
      <x v="5"/>
    </i>
    <i t="grand">
      <x/>
    </i>
  </rowItems>
  <colItems count="1">
    <i/>
  </colItems>
  <dataFields count="1">
    <dataField name="費用 " fld="3" baseField="0" baseItem="0" numFmtId="169"/>
  </dataFields>
  <formats count="6">
    <format dxfId="27">
      <pivotArea dataOnly="0" labelOnly="1" outline="0" axis="axisValues" fieldPosition="0"/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dataOnly="0" labelOnly="1" grandRow="1" outline="0" fieldPosition="0"/>
    </format>
    <format dxfId="23">
      <pivotArea dataOnly="0" labelOnly="1" outline="0" axis="axisValues" fieldPosition="0"/>
    </format>
    <format dxfId="22">
      <pivotArea outline="0" fieldPosition="0">
        <references count="1">
          <reference field="4294967294" count="1">
            <x v="0"/>
          </reference>
        </references>
      </pivotArea>
    </format>
  </formats>
  <pivotTableStyleInfo name="聖誕節購物預算樞紐分析表樣式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顯示禮物明細的樞紐分析表，可依收件者、購買狀態和禮物排序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購買項目" xr10:uid="{5437D338-93A7-4163-8FC3-93ECD41BAEAF}" sourceName="購買項目">
  <pivotTables>
    <pivotTable tabId="1" name="禮物樞紐分析表"/>
  </pivotTables>
  <data>
    <tabular pivotCacheId="12" showMissing="0">
      <items count="6">
        <i x="4" s="1"/>
        <i x="1" s="1"/>
        <i x="0" s="1"/>
        <i x="2" s="1"/>
        <i x="3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禮物類別" xr10:uid="{562FDC9F-0D73-4DB4-8C86-FB3327D1DBA1}" sourceName="禮物類別">
  <pivotTables>
    <pivotTable tabId="1" name="禮物樞紐分析表"/>
  </pivotTables>
  <data>
    <tabular pivotCacheId="12" showMissing="0">
      <items count="2"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已購買" xr10:uid="{8BD37B75-DAEB-4124-9FEF-C9BF9269B36F}" sourceName="已購買">
  <pivotTables>
    <pivotTable tabId="1" name="禮物樞紐分析表"/>
  </pivotTables>
  <data>
    <tabular pivotCacheId="12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配送狀態" xr10:uid="{B87857E9-8B0D-4360-A202-3DAB8A647B9C}" sourceName="配送狀態">
  <pivotTables>
    <pivotTable tabId="1" name="禮物樞紐分析表"/>
  </pivotTables>
  <data>
    <tabular pivotCacheId="12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包裝狀態" xr10:uid="{BC235631-1FF9-4D01-ACFC-5CE5DF6AC4C2}" sourceName="包裝狀態">
  <pivotTables>
    <pivotTable tabId="1" name="禮物樞紐分析表"/>
  </pivotTables>
  <data>
    <tabular pivotCacheId="12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購買項目" xr10:uid="{52E8DB34-AEEE-4E02-AB8D-A49AE9DD76D3}" cache="Slicer_購買項目" caption="購買項目" style="Christmas Shopping Budget Slicer" rowHeight="273600"/>
  <slicer name="禮物類別" xr10:uid="{C1B7D42B-5D64-48CC-A40B-58482797A9A9}" cache="Slicer_禮物類別" caption="禮物類別" style="Christmas Shopping Budget Slicer" rowHeight="273600"/>
  <slicer name="已購買" xr10:uid="{648243D9-5F5E-43D7-B16F-47039E7878DB}" cache="Slicer_已購買" caption="已購買" style="Christmas Shopping Budget Slicer" rowHeight="273600"/>
  <slicer name="配送狀態" xr10:uid="{C1B7BDE3-BDC4-40B6-956B-006FDF82E1F5}" cache="Slicer_配送狀態" caption="配送狀態" style="Christmas Shopping Budget Slicer" rowHeight="273600"/>
  <slicer name="包裝狀態" xr10:uid="{C9D9E49F-496F-44AC-A2E6-C7DC375527B9}" cache="Slicer_包裝狀態" caption="包裝狀態" style="Christmas Shopping Budget Slicer" rowHeight="2736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禮物資料" displayName="禮物資料" ref="B3:H15" headerRowDxfId="21" dataDxfId="20" totalsRowDxfId="19">
  <autoFilter ref="B3:H15" xr:uid="{00000000-0009-0000-0100-000001000000}"/>
  <tableColumns count="7">
    <tableColumn id="1" xr3:uid="{00000000-0010-0000-0000-000001000000}" name="購買項目" totalsRowLabel="合計" dataDxfId="18"/>
    <tableColumn id="5" xr3:uid="{00000000-0010-0000-0000-000005000000}" name="禮物類別" dataDxfId="17" totalsRowDxfId="16"/>
    <tableColumn id="2" xr3:uid="{00000000-0010-0000-0000-000002000000}" name="禮物" dataDxfId="15" totalsRowDxfId="14"/>
    <tableColumn id="3" xr3:uid="{00000000-0010-0000-0000-000003000000}" name="費用" totalsRowFunction="sum" dataDxfId="13" totalsRowDxfId="12"/>
    <tableColumn id="4" xr3:uid="{00000000-0010-0000-0000-000004000000}" name="已購買" totalsRowFunction="sum" dataDxfId="11" totalsRowDxfId="10"/>
    <tableColumn id="6" xr3:uid="{00000000-0010-0000-0000-000006000000}" name="配送狀態" dataDxfId="9" totalsRowDxfId="8"/>
    <tableColumn id="7" xr3:uid="{00000000-0010-0000-0000-000007000000}" name="包裝狀態" totalsRowFunction="average" dataDxfId="7" totalsRowDxfId="6"/>
  </tableColumns>
  <tableStyleInfo name="聖誕節購物預算" showFirstColumn="0" showLastColumn="0" showRowStripes="1" showColumnStripes="0"/>
  <extLst>
    <ext xmlns:x14="http://schemas.microsoft.com/office/spreadsheetml/2009/9/main" uri="{504A1905-F514-4f6f-8877-14C23A59335A}">
      <x14:table altTextSummary="在此表格中輸入禮物項目和費用，然後選取 [收件者]、[禮物類別] 和 [已購買]、[配送狀態] 和 [包裝狀態]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人員" displayName="人員" ref="B3:B10" totalsRowShown="0" headerRowDxfId="5" dataDxfId="4">
  <autoFilter ref="B3:B10" xr:uid="{00000000-0009-0000-0100-000002000000}"/>
  <tableColumns count="1">
    <tableColumn id="1" xr3:uid="{00000000-0010-0000-0100-000001000000}" name="人員" dataDxfId="3"/>
  </tableColumns>
  <tableStyleInfo name="聖誕節購物預算" showFirstColumn="0" showLastColumn="0" showRowStripes="1" showColumnStripes="0"/>
  <extLst>
    <ext xmlns:x14="http://schemas.microsoft.com/office/spreadsheetml/2009/9/main" uri="{504A1905-F514-4f6f-8877-14C23A59335A}">
      <x14:table altTextSummary="在此表格中輸入人員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禮物類別" displayName="禮物類別" ref="D3:D8" totalsRowShown="0" headerRowDxfId="2" dataDxfId="1">
  <autoFilter ref="D3:D8" xr:uid="{00000000-0009-0000-0100-000003000000}"/>
  <tableColumns count="1">
    <tableColumn id="1" xr3:uid="{00000000-0010-0000-0200-000001000000}" name="禮物類別" dataDxfId="0"/>
  </tableColumns>
  <tableStyleInfo name="聖誕節購物預算" showFirstColumn="0" showLastColumn="0" showRowStripes="1" showColumnStripes="0"/>
  <extLst>
    <ext xmlns:x14="http://schemas.microsoft.com/office/spreadsheetml/2009/9/main" uri="{504A1905-F514-4f6f-8877-14C23A59335A}">
      <x14:table altTextSummary="在此表格中輸入禮物類別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50"/>
  <sheetViews>
    <sheetView showGridLines="0" tabSelected="1" zoomScaleNormal="100" workbookViewId="0"/>
  </sheetViews>
  <sheetFormatPr defaultRowHeight="30" customHeight="1"/>
  <cols>
    <col min="1" max="1" width="3.109375" style="1" customWidth="1"/>
    <col min="2" max="2" width="25.44140625" style="2" customWidth="1"/>
    <col min="3" max="3" width="15.88671875" style="2" customWidth="1"/>
    <col min="4" max="4" width="24.5546875" style="2" customWidth="1"/>
    <col min="5" max="6" width="23.88671875" style="2" customWidth="1"/>
    <col min="7" max="7" width="3.109375" style="2" customWidth="1"/>
    <col min="8" max="16384" width="8.88671875" style="2"/>
  </cols>
  <sheetData>
    <row r="1" spans="1:7" ht="39.950000000000003" customHeight="1">
      <c r="A1" s="2"/>
      <c r="B1" s="38" t="s">
        <v>0</v>
      </c>
      <c r="C1" s="38"/>
      <c r="D1" s="38"/>
      <c r="E1" s="39" t="s">
        <v>1</v>
      </c>
      <c r="F1" s="34" t="s">
        <v>2</v>
      </c>
    </row>
    <row r="2" spans="1:7" s="5" customFormat="1" ht="39.950000000000003" customHeight="1">
      <c r="A2" s="3"/>
      <c r="B2" s="38"/>
      <c r="C2" s="38"/>
      <c r="D2" s="38"/>
      <c r="E2" s="39"/>
      <c r="F2" s="4" t="s">
        <v>3</v>
      </c>
    </row>
    <row r="3" spans="1:7" s="7" customFormat="1" ht="50.1" customHeight="1">
      <c r="A3" s="6"/>
      <c r="B3" s="36" t="s">
        <v>4</v>
      </c>
      <c r="C3" s="36"/>
      <c r="D3" s="37" t="s">
        <v>5</v>
      </c>
      <c r="E3" s="37"/>
      <c r="F3" s="37"/>
      <c r="G3" s="2"/>
    </row>
    <row r="4" spans="1:7" ht="18.75">
      <c r="B4" s="8" t="s">
        <v>6</v>
      </c>
      <c r="C4" s="19">
        <f>SUM(禮物資料[費用])</f>
        <v>377</v>
      </c>
      <c r="D4" s="37"/>
      <c r="E4" s="37"/>
      <c r="F4" s="37"/>
    </row>
    <row r="5" spans="1:7" ht="18.75">
      <c r="B5" s="9" t="s">
        <v>7</v>
      </c>
      <c r="C5" s="20">
        <f>SUMIF(禮物資料[已購買],"已購買",禮物資料[費用])</f>
        <v>233</v>
      </c>
      <c r="D5" s="37"/>
      <c r="E5" s="37"/>
      <c r="F5" s="37"/>
    </row>
    <row r="6" spans="1:7" ht="50.1" customHeight="1">
      <c r="B6" s="10" t="s">
        <v>8</v>
      </c>
      <c r="C6" s="21">
        <f>C4-C5</f>
        <v>144</v>
      </c>
      <c r="D6" s="37"/>
      <c r="E6" s="37"/>
      <c r="F6" s="37"/>
    </row>
    <row r="7" spans="1:7" s="7" customFormat="1" ht="21" customHeight="1">
      <c r="A7" s="6"/>
      <c r="B7" s="11" t="s">
        <v>9</v>
      </c>
      <c r="E7" s="41" t="s">
        <v>10</v>
      </c>
      <c r="F7" s="39" t="s">
        <v>11</v>
      </c>
      <c r="G7" s="2"/>
    </row>
    <row r="8" spans="1:7" ht="23.25">
      <c r="B8" s="28" t="s">
        <v>12</v>
      </c>
      <c r="C8"/>
      <c r="D8" s="39" t="s">
        <v>13</v>
      </c>
      <c r="E8" s="41"/>
      <c r="F8" s="39"/>
    </row>
    <row r="9" spans="1:7" ht="18.75">
      <c r="B9" s="22"/>
      <c r="C9" s="23" t="s">
        <v>14</v>
      </c>
      <c r="D9" s="39"/>
      <c r="E9" s="41"/>
      <c r="F9" s="39"/>
    </row>
    <row r="10" spans="1:7" ht="18.75">
      <c r="B10" s="24" t="s">
        <v>15</v>
      </c>
      <c r="C10" s="25">
        <v>71</v>
      </c>
      <c r="D10" s="39"/>
      <c r="E10" s="41"/>
      <c r="F10" s="39"/>
    </row>
    <row r="11" spans="1:7" ht="18.75">
      <c r="B11" s="26" t="s">
        <v>16</v>
      </c>
      <c r="C11" s="25"/>
      <c r="D11" s="39"/>
      <c r="E11" s="41"/>
      <c r="F11" s="39"/>
    </row>
    <row r="12" spans="1:7" ht="18.75">
      <c r="B12" s="27" t="s">
        <v>17</v>
      </c>
      <c r="C12" s="25">
        <v>26</v>
      </c>
      <c r="D12" s="39"/>
      <c r="E12" s="41"/>
      <c r="F12" s="39"/>
    </row>
    <row r="13" spans="1:7" ht="18.75">
      <c r="B13" s="27" t="s">
        <v>18</v>
      </c>
      <c r="C13" s="25">
        <v>16</v>
      </c>
      <c r="D13" s="39"/>
      <c r="E13" s="41"/>
      <c r="F13" s="39"/>
    </row>
    <row r="14" spans="1:7" ht="18.75">
      <c r="B14" s="26" t="s">
        <v>19</v>
      </c>
      <c r="C14" s="25"/>
      <c r="D14" s="39"/>
      <c r="E14" s="40" t="s">
        <v>20</v>
      </c>
      <c r="F14" s="39" t="s">
        <v>21</v>
      </c>
    </row>
    <row r="15" spans="1:7" ht="18.75">
      <c r="B15" s="27" t="s">
        <v>22</v>
      </c>
      <c r="C15" s="25">
        <v>29</v>
      </c>
      <c r="D15" s="39"/>
      <c r="E15" s="40"/>
      <c r="F15" s="39"/>
    </row>
    <row r="16" spans="1:7" ht="18.75">
      <c r="B16" s="24"/>
      <c r="C16" s="25"/>
      <c r="D16" s="39"/>
      <c r="E16" s="40"/>
      <c r="F16" s="39"/>
    </row>
    <row r="17" spans="2:6" ht="18.75">
      <c r="B17" s="24" t="s">
        <v>23</v>
      </c>
      <c r="C17" s="25">
        <v>59</v>
      </c>
      <c r="D17" s="39"/>
      <c r="E17" s="40"/>
      <c r="F17" s="39"/>
    </row>
    <row r="18" spans="2:6" ht="18.75">
      <c r="B18" s="26" t="s">
        <v>16</v>
      </c>
      <c r="C18" s="25"/>
      <c r="D18" s="39"/>
      <c r="E18" s="40"/>
      <c r="F18" s="39"/>
    </row>
    <row r="19" spans="2:6" ht="18.75">
      <c r="B19" s="27" t="s">
        <v>24</v>
      </c>
      <c r="C19" s="25">
        <v>36</v>
      </c>
      <c r="D19" s="39"/>
      <c r="E19" s="40"/>
      <c r="F19" s="39"/>
    </row>
    <row r="20" spans="2:6" ht="18.75">
      <c r="B20" s="27" t="s">
        <v>25</v>
      </c>
      <c r="C20" s="25">
        <v>23</v>
      </c>
      <c r="D20" s="39"/>
      <c r="E20" s="40"/>
      <c r="F20" s="39"/>
    </row>
    <row r="21" spans="2:6" ht="18.75">
      <c r="B21" s="24"/>
      <c r="C21" s="25"/>
      <c r="D21" s="39"/>
      <c r="F21" s="39"/>
    </row>
    <row r="22" spans="2:6" ht="18.75">
      <c r="B22" s="24" t="s">
        <v>26</v>
      </c>
      <c r="C22" s="25">
        <v>44</v>
      </c>
      <c r="D22" s="39"/>
    </row>
    <row r="23" spans="2:6" ht="18.75">
      <c r="B23" s="26" t="s">
        <v>16</v>
      </c>
      <c r="C23" s="25"/>
      <c r="D23" s="39"/>
    </row>
    <row r="24" spans="2:6" ht="18.75">
      <c r="B24" s="27" t="s">
        <v>27</v>
      </c>
      <c r="C24" s="25">
        <v>14</v>
      </c>
      <c r="D24"/>
    </row>
    <row r="25" spans="2:6" ht="18.75">
      <c r="B25" s="27" t="s">
        <v>28</v>
      </c>
      <c r="C25" s="25">
        <v>30</v>
      </c>
      <c r="D25"/>
    </row>
    <row r="26" spans="2:6" ht="18.75">
      <c r="B26" s="24"/>
      <c r="C26" s="25"/>
      <c r="D26"/>
    </row>
    <row r="27" spans="2:6" ht="18.75">
      <c r="B27" s="24" t="s">
        <v>29</v>
      </c>
      <c r="C27" s="25">
        <v>118</v>
      </c>
    </row>
    <row r="28" spans="2:6" ht="18.75">
      <c r="B28" s="26" t="s">
        <v>16</v>
      </c>
      <c r="C28" s="25"/>
    </row>
    <row r="29" spans="2:6" ht="18.75">
      <c r="B29" s="27" t="s">
        <v>30</v>
      </c>
      <c r="C29" s="25">
        <v>49</v>
      </c>
    </row>
    <row r="30" spans="2:6" ht="18.75">
      <c r="B30" s="26" t="s">
        <v>19</v>
      </c>
      <c r="C30" s="25"/>
    </row>
    <row r="31" spans="2:6" ht="18.75">
      <c r="B31" s="27" t="s">
        <v>31</v>
      </c>
      <c r="C31" s="25">
        <v>37</v>
      </c>
    </row>
    <row r="32" spans="2:6" ht="18.75">
      <c r="B32" s="27" t="s">
        <v>32</v>
      </c>
      <c r="C32" s="25">
        <v>32</v>
      </c>
    </row>
    <row r="33" spans="2:3" ht="18.75">
      <c r="B33" s="24"/>
      <c r="C33" s="25"/>
    </row>
    <row r="34" spans="2:3" ht="18.75">
      <c r="B34" s="24" t="s">
        <v>33</v>
      </c>
      <c r="C34" s="25">
        <v>39</v>
      </c>
    </row>
    <row r="35" spans="2:3" ht="18.75">
      <c r="B35" s="26" t="s">
        <v>16</v>
      </c>
      <c r="C35" s="25"/>
    </row>
    <row r="36" spans="2:3" ht="18.75">
      <c r="B36" s="27" t="s">
        <v>34</v>
      </c>
      <c r="C36" s="25">
        <v>39</v>
      </c>
    </row>
    <row r="37" spans="2:3" ht="18.75">
      <c r="B37" s="24"/>
      <c r="C37" s="25"/>
    </row>
    <row r="38" spans="2:3" ht="18.75">
      <c r="B38" s="24" t="s">
        <v>35</v>
      </c>
      <c r="C38" s="25">
        <v>46</v>
      </c>
    </row>
    <row r="39" spans="2:3" ht="18.75">
      <c r="B39" s="26" t="s">
        <v>19</v>
      </c>
      <c r="C39" s="25"/>
    </row>
    <row r="40" spans="2:3" ht="18.75">
      <c r="B40" s="27" t="s">
        <v>25</v>
      </c>
      <c r="C40" s="25">
        <v>46</v>
      </c>
    </row>
    <row r="41" spans="2:3" ht="18.75">
      <c r="B41" s="24"/>
      <c r="C41" s="25"/>
    </row>
    <row r="42" spans="2:3" ht="18.75">
      <c r="B42" s="24" t="s">
        <v>36</v>
      </c>
      <c r="C42" s="25">
        <v>377</v>
      </c>
    </row>
    <row r="43" spans="2:3" ht="18.75">
      <c r="B43"/>
      <c r="C43"/>
    </row>
    <row r="44" spans="2:3" ht="18.75">
      <c r="B44"/>
      <c r="C44"/>
    </row>
    <row r="45" spans="2:3" ht="18.75">
      <c r="B45"/>
      <c r="C45"/>
    </row>
    <row r="46" spans="2:3" ht="18.75">
      <c r="B46"/>
      <c r="C46"/>
    </row>
    <row r="47" spans="2:3" ht="18.75"/>
    <row r="48" spans="2:3" ht="18.75"/>
    <row r="49" ht="18.75"/>
    <row r="50" ht="18.75"/>
  </sheetData>
  <mergeCells count="9">
    <mergeCell ref="B3:C3"/>
    <mergeCell ref="D3:F6"/>
    <mergeCell ref="B1:D2"/>
    <mergeCell ref="E1:E2"/>
    <mergeCell ref="E14:E20"/>
    <mergeCell ref="E7:E13"/>
    <mergeCell ref="F14:F21"/>
    <mergeCell ref="F7:F13"/>
    <mergeCell ref="D8:D23"/>
  </mergeCells>
  <phoneticPr fontId="3" type="noConversion"/>
  <dataValidations count="12">
    <dataValidation allowBlank="1" showInputMessage="1" showErrorMessage="1" prompt="在此活頁簿中建立節日購物預算。此工作表會自動更新以儲存格 B9 做為開頭的樞紐分析表。選取 F1 或 F2 以瀏覽到其他工作表" sqref="A1" xr:uid="{00000000-0002-0000-0000-000000000000}"/>
    <dataValidation allowBlank="1" showInputMessage="1" showErrorMessage="1" prompt="下方儲存格會自動計算合計" sqref="B3:C3" xr:uid="{00000000-0002-0000-0000-000001000000}"/>
    <dataValidation allowBlank="1" showInputMessage="1" showErrorMessage="1" prompt="右側儲存格會自動計算費用分配" sqref="B4" xr:uid="{00000000-0002-0000-0000-000002000000}"/>
    <dataValidation allowBlank="1" showInputMessage="1" showErrorMessage="1" prompt="此儲存格會自動計算費用分配" sqref="C4" xr:uid="{00000000-0002-0000-0000-000003000000}"/>
    <dataValidation allowBlank="1" showInputMessage="1" showErrorMessage="1" prompt="右側儲存格會自動計算目前支出" sqref="B5" xr:uid="{00000000-0002-0000-0000-000004000000}"/>
    <dataValidation allowBlank="1" showInputMessage="1" showErrorMessage="1" prompt="此儲存格會自動計算目前支出" sqref="C5" xr:uid="{00000000-0002-0000-0000-000005000000}"/>
    <dataValidation allowBlank="1" showInputMessage="1" showErrorMessage="1" prompt="右側儲存格會自動計算差額" sqref="B6" xr:uid="{00000000-0002-0000-0000-000006000000}"/>
    <dataValidation allowBlank="1" showInputMessage="1" showErrorMessage="1" prompt="此儲存格會自動計算差額" sqref="C6" xr:uid="{00000000-0002-0000-0000-000007000000}"/>
    <dataValidation allowBlank="1" showInputMessage="1" showErrorMessage="1" prompt="儲存格 D8 到 F14 為依據 [收件者]、[包裝狀態]、[配送狀態]、[已購買] 和 [禮物類別] 來篩選表格資料的交叉分析篩選器" sqref="B8" xr:uid="{00000000-0002-0000-0000-000008000000}"/>
    <dataValidation allowBlank="1" showInputMessage="1" showErrorMessage="1" prompt="此儲存格為本工作表的標題。儲存格 C4 到 C6 中會自動計算費用分配、目前支出和差額。儲存格 D3 為圖表，儲存格 B7 為祕訣" sqref="B1:C2" xr:uid="{00000000-0002-0000-0000-000009000000}"/>
    <dataValidation allowBlank="1" showInputMessage="1" showErrorMessage="1" prompt="此儲存格為清單項目的瀏覽連結" sqref="F1" xr:uid="{00000000-0002-0000-0000-00000A000000}"/>
    <dataValidation allowBlank="1" showInputMessage="1" showErrorMessage="1" prompt="此儲存格為清單資訊的瀏覽連結" sqref="F2" xr:uid="{00000000-0002-0000-0000-00000B000000}"/>
  </dataValidations>
  <hyperlinks>
    <hyperlink ref="F1" location="清單項目!A1" tooltip="選取以瀏覽到清單項目工作表" display="移至清單項目 &gt;" xr:uid="{00000000-0004-0000-0000-000000000000}"/>
    <hyperlink ref="F2" location="清單資訊!A1" tooltip="選取以瀏覽到清單資訊工作表" display="移至清單資訊 &gt;" xr:uid="{00000000-0004-0000-0000-000001000000}"/>
  </hyperlinks>
  <printOptions horizontalCentered="1"/>
  <pageMargins left="0.25" right="0.25" top="0.75" bottom="0.75" header="0.3" footer="0.3"/>
  <pageSetup paperSize="9" scale="70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RowHeight="30" customHeight="1"/>
  <cols>
    <col min="1" max="1" width="3.109375" style="2" customWidth="1"/>
    <col min="2" max="2" width="18.5546875" style="2" customWidth="1"/>
    <col min="3" max="3" width="24.88671875" style="2" customWidth="1"/>
    <col min="4" max="4" width="27.44140625" style="2" customWidth="1"/>
    <col min="5" max="5" width="15.77734375" style="2" customWidth="1"/>
    <col min="6" max="6" width="18.77734375" style="2" customWidth="1"/>
    <col min="7" max="7" width="19.88671875" style="2" customWidth="1"/>
    <col min="8" max="8" width="25.5546875" style="2" customWidth="1"/>
    <col min="9" max="16384" width="8.88671875" style="2"/>
  </cols>
  <sheetData>
    <row r="1" spans="2:8" ht="39.950000000000003" customHeight="1">
      <c r="B1" s="42" t="s">
        <v>37</v>
      </c>
      <c r="C1" s="42"/>
      <c r="D1" s="43" t="s">
        <v>1</v>
      </c>
      <c r="E1" s="43"/>
      <c r="F1" s="43"/>
      <c r="G1" s="43"/>
      <c r="H1" s="12" t="s">
        <v>3</v>
      </c>
    </row>
    <row r="2" spans="2:8" ht="39.950000000000003" customHeight="1">
      <c r="B2" s="42"/>
      <c r="C2" s="42"/>
      <c r="D2" s="43"/>
      <c r="E2" s="43"/>
      <c r="F2" s="43"/>
      <c r="G2" s="43"/>
      <c r="H2" s="35" t="s">
        <v>38</v>
      </c>
    </row>
    <row r="3" spans="2:8" ht="30" customHeight="1">
      <c r="B3" s="13" t="s">
        <v>39</v>
      </c>
      <c r="C3" s="13" t="s">
        <v>40</v>
      </c>
      <c r="D3" s="13" t="s">
        <v>41</v>
      </c>
      <c r="E3" s="13" t="s">
        <v>42</v>
      </c>
      <c r="F3" s="13" t="s">
        <v>16</v>
      </c>
      <c r="G3" s="13" t="s">
        <v>43</v>
      </c>
      <c r="H3" s="13" t="s">
        <v>44</v>
      </c>
    </row>
    <row r="4" spans="2:8" ht="30" customHeight="1">
      <c r="B4" s="31" t="s">
        <v>15</v>
      </c>
      <c r="C4" s="31" t="s">
        <v>45</v>
      </c>
      <c r="D4" s="14" t="s">
        <v>17</v>
      </c>
      <c r="E4" s="29">
        <v>26</v>
      </c>
      <c r="F4" s="32" t="s">
        <v>16</v>
      </c>
      <c r="G4" s="30" t="s">
        <v>46</v>
      </c>
      <c r="H4" s="33" t="s">
        <v>47</v>
      </c>
    </row>
    <row r="5" spans="2:8" ht="30" customHeight="1">
      <c r="B5" s="31" t="s">
        <v>23</v>
      </c>
      <c r="C5" s="31" t="s">
        <v>48</v>
      </c>
      <c r="D5" s="14" t="s">
        <v>25</v>
      </c>
      <c r="E5" s="29">
        <v>23</v>
      </c>
      <c r="F5" s="32" t="s">
        <v>16</v>
      </c>
      <c r="G5" s="15" t="s">
        <v>49</v>
      </c>
      <c r="H5" s="32" t="s">
        <v>50</v>
      </c>
    </row>
    <row r="6" spans="2:8" ht="30" customHeight="1">
      <c r="B6" s="31" t="s">
        <v>15</v>
      </c>
      <c r="C6" s="31" t="s">
        <v>48</v>
      </c>
      <c r="D6" s="14" t="s">
        <v>18</v>
      </c>
      <c r="E6" s="29">
        <v>16</v>
      </c>
      <c r="F6" s="32" t="s">
        <v>16</v>
      </c>
      <c r="G6" s="15" t="s">
        <v>49</v>
      </c>
      <c r="H6" s="32" t="s">
        <v>51</v>
      </c>
    </row>
    <row r="7" spans="2:8" ht="30" customHeight="1">
      <c r="B7" s="31" t="s">
        <v>26</v>
      </c>
      <c r="C7" s="31" t="s">
        <v>48</v>
      </c>
      <c r="D7" s="14" t="s">
        <v>27</v>
      </c>
      <c r="E7" s="29">
        <v>14</v>
      </c>
      <c r="F7" s="32" t="s">
        <v>16</v>
      </c>
      <c r="G7" s="15" t="s">
        <v>52</v>
      </c>
      <c r="H7" s="32" t="s">
        <v>51</v>
      </c>
    </row>
    <row r="8" spans="2:8" ht="30" customHeight="1">
      <c r="B8" s="31" t="s">
        <v>29</v>
      </c>
      <c r="C8" s="31" t="s">
        <v>48</v>
      </c>
      <c r="D8" s="14" t="s">
        <v>30</v>
      </c>
      <c r="E8" s="29">
        <v>49</v>
      </c>
      <c r="F8" s="32" t="s">
        <v>16</v>
      </c>
      <c r="G8" s="15" t="s">
        <v>52</v>
      </c>
      <c r="H8" s="32" t="s">
        <v>51</v>
      </c>
    </row>
    <row r="9" spans="2:8" ht="30" customHeight="1">
      <c r="B9" s="31" t="s">
        <v>29</v>
      </c>
      <c r="C9" s="31" t="s">
        <v>48</v>
      </c>
      <c r="D9" s="14" t="s">
        <v>31</v>
      </c>
      <c r="E9" s="29">
        <v>37</v>
      </c>
      <c r="F9" s="32" t="s">
        <v>19</v>
      </c>
      <c r="G9" s="15" t="s">
        <v>52</v>
      </c>
      <c r="H9" s="32" t="s">
        <v>51</v>
      </c>
    </row>
    <row r="10" spans="2:8" ht="30" customHeight="1">
      <c r="B10" s="31" t="s">
        <v>33</v>
      </c>
      <c r="C10" s="31" t="s">
        <v>48</v>
      </c>
      <c r="D10" s="14" t="s">
        <v>34</v>
      </c>
      <c r="E10" s="29">
        <v>39</v>
      </c>
      <c r="F10" s="32" t="s">
        <v>16</v>
      </c>
      <c r="G10" s="15" t="s">
        <v>52</v>
      </c>
      <c r="H10" s="32" t="s">
        <v>51</v>
      </c>
    </row>
    <row r="11" spans="2:8" ht="30" customHeight="1">
      <c r="B11" s="31" t="s">
        <v>23</v>
      </c>
      <c r="C11" s="31" t="s">
        <v>48</v>
      </c>
      <c r="D11" s="14" t="s">
        <v>24</v>
      </c>
      <c r="E11" s="29">
        <v>36</v>
      </c>
      <c r="F11" s="32" t="s">
        <v>16</v>
      </c>
      <c r="G11" s="15" t="s">
        <v>49</v>
      </c>
      <c r="H11" s="32" t="s">
        <v>51</v>
      </c>
    </row>
    <row r="12" spans="2:8" ht="30" customHeight="1">
      <c r="B12" s="31" t="s">
        <v>15</v>
      </c>
      <c r="C12" s="31" t="s">
        <v>48</v>
      </c>
      <c r="D12" s="14" t="s">
        <v>22</v>
      </c>
      <c r="E12" s="29">
        <v>29</v>
      </c>
      <c r="F12" s="32" t="s">
        <v>19</v>
      </c>
      <c r="G12" s="15"/>
      <c r="H12" s="32"/>
    </row>
    <row r="13" spans="2:8" ht="30" customHeight="1">
      <c r="B13" s="31" t="s">
        <v>26</v>
      </c>
      <c r="C13" s="31" t="s">
        <v>48</v>
      </c>
      <c r="D13" s="14" t="s">
        <v>28</v>
      </c>
      <c r="E13" s="29">
        <v>30</v>
      </c>
      <c r="F13" s="32" t="s">
        <v>16</v>
      </c>
      <c r="G13" s="15" t="s">
        <v>49</v>
      </c>
      <c r="H13" s="32"/>
    </row>
    <row r="14" spans="2:8" ht="30" customHeight="1">
      <c r="B14" s="31" t="s">
        <v>29</v>
      </c>
      <c r="C14" s="31" t="s">
        <v>48</v>
      </c>
      <c r="D14" s="14" t="s">
        <v>32</v>
      </c>
      <c r="E14" s="29">
        <v>32</v>
      </c>
      <c r="F14" s="32" t="s">
        <v>19</v>
      </c>
      <c r="G14" s="15"/>
      <c r="H14" s="32"/>
    </row>
    <row r="15" spans="2:8" ht="30" customHeight="1">
      <c r="B15" s="31" t="s">
        <v>35</v>
      </c>
      <c r="C15" s="31" t="s">
        <v>48</v>
      </c>
      <c r="D15" s="14" t="s">
        <v>25</v>
      </c>
      <c r="E15" s="29">
        <v>46</v>
      </c>
      <c r="F15" s="32" t="s">
        <v>19</v>
      </c>
      <c r="G15" s="15"/>
      <c r="H15" s="32"/>
    </row>
  </sheetData>
  <dataConsolidate/>
  <mergeCells count="2">
    <mergeCell ref="B1:C2"/>
    <mergeCell ref="D1:G2"/>
  </mergeCells>
  <phoneticPr fontId="3" type="noConversion"/>
  <dataValidations count="17">
    <dataValidation allowBlank="1" showInputMessage="1" showErrorMessage="1" prompt="在此工作表中建立購物清單。在禮物資料表格中輸入購物詳細資料。選取儲存格 H1 以瀏覽到清單資訊工作表，選取儲存格 H2 以瀏覽到節日預算工作表" sqref="A1" xr:uid="{00000000-0002-0000-0100-000001000000}"/>
    <dataValidation allowBlank="1" showInputMessage="1" showErrorMessage="1" prompt="在此標題下方的欄中選取收件者人名。按 ALT+向下鍵來查看選項，然後按向下鍵和 ENTER 來選取。使用標題篩選來尋找特定項目" sqref="B3" xr:uid="{00000000-0002-0000-0100-000002000000}"/>
    <dataValidation allowBlank="1" showInputMessage="1" showErrorMessage="1" prompt="在此標題下方的欄中選取禮物類別。按 ALT+向下鍵來查看選項，然後按向下鍵和 ENTER 來選取" sqref="C3" xr:uid="{00000000-0002-0000-0100-000003000000}"/>
    <dataValidation allowBlank="1" showInputMessage="1" showErrorMessage="1" prompt="在此標題下方的欄中輸入禮物項目" sqref="D3" xr:uid="{00000000-0002-0000-0100-000004000000}"/>
    <dataValidation allowBlank="1" showInputMessage="1" showErrorMessage="1" prompt="在此標題下方的欄中輸入費用" sqref="E3" xr:uid="{00000000-0002-0000-0100-000005000000}"/>
    <dataValidation allowBlank="1" showInputMessage="1" showErrorMessage="1" prompt="在此標題下方的欄中選取 [已購買] 或 [未購買] 以表示禮物購買狀態。按 ALT+向下鍵來查看選項，然後按向下鍵和 ENTER 來選取" sqref="F3" xr:uid="{00000000-0002-0000-0100-000006000000}"/>
    <dataValidation allowBlank="1" showInputMessage="1" showErrorMessage="1" prompt="在此標題下方的欄中選取 [配送狀態]。按 ALT+向下鍵來查看選項，然後按向下鍵和 ENTER 來選取" sqref="G3" xr:uid="{00000000-0002-0000-0100-000007000000}"/>
    <dataValidation allowBlank="1" showInputMessage="1" showErrorMessage="1" prompt="在此標題下方的欄中選取 [包裝狀態]。按 ALT+向下鍵來查看選項，然後按向下鍵和 ENTER 來選取" sqref="H3" xr:uid="{00000000-0002-0000-0100-000008000000}"/>
    <dataValidation allowBlank="1" showInputMessage="1" showErrorMessage="1" prompt="此儲存格為本工作表的標題" sqref="B1" xr:uid="{00000000-0002-0000-0100-000009000000}"/>
    <dataValidation allowBlank="1" showInputMessage="1" showErrorMessage="1" prompt="此儲存格為節日預算的瀏覽連結" sqref="H2" xr:uid="{00000000-0002-0000-0100-00000A000000}"/>
    <dataValidation allowBlank="1" showInputMessage="1" showErrorMessage="1" prompt="此儲存格為清單資訊的瀏覽連結" sqref="H1" xr:uid="{00000000-0002-0000-0100-00000C000000}"/>
    <dataValidation type="list" errorStyle="warning" allowBlank="1" showInputMessage="1" showErrorMessage="1" error="從清單中選取 [禮物類別]。選取 [取消]，按 ALT+向下鍵來查看選項，然後按向下鍵和 ENTER 來選取" sqref="C4:C15" xr:uid="{00000000-0002-0000-0100-00000E000000}">
      <formula1>禮物類別清單</formula1>
    </dataValidation>
    <dataValidation type="list" errorStyle="warning" allowBlank="1" showInputMessage="1" showErrorMessage="1" error="從清單中選取狀態。選取 [取消]，按 ALT+向下鍵來查看選項，然後按向下鍵和 ENTER 來選取" sqref="F4:F15" xr:uid="{00000000-0002-0000-0100-00000F000000}">
      <formula1>"已購買, 未購買"</formula1>
    </dataValidation>
    <dataValidation type="list" errorStyle="warning" allowBlank="1" showInputMessage="1" showErrorMessage="1" error="從清單中選取 [配送狀態]。選取 [取消]，按 ALT+向下鍵來查看選項，然後按向下鍵和 ENTER 來選取" sqref="G4:G15" xr:uid="{00000000-0002-0000-0100-000010000000}">
      <formula1>"已送達, 運送中, 已取消"</formula1>
    </dataValidation>
    <dataValidation type="list" errorStyle="warning" allowBlank="1" showInputMessage="1" showErrorMessage="1" error="從清單中選取 [包裝狀態]。選取 [取消]，按 ALT+向下鍵來查看選項，然後按向下鍵和 ENTER 來選取" sqref="H4:H15" xr:uid="{00000000-0002-0000-0100-000011000000}">
      <formula1>"已包裝, 未包裝"</formula1>
    </dataValidation>
    <dataValidation type="list" errorStyle="warning" allowBlank="1" showInputMessage="1" showErrorMessage="1" error="從清單中選取姓名。選取 [取消]，按 ALT+向下鍵來查看選項，然後按向下鍵和 ENTER 來選取" sqref="B4:B15" xr:uid="{96D900BE-1943-4379-A342-2D9B82D490DD}">
      <formula1>人員清單</formula1>
    </dataValidation>
    <dataValidation type="list" allowBlank="1" showInputMessage="1" sqref="B16:B1048576" xr:uid="{7568EA47-FFAC-4B17-B05E-0D4FD58B735F}">
      <formula1>人員清單</formula1>
    </dataValidation>
  </dataValidations>
  <hyperlinks>
    <hyperlink ref="H2" location="節日預算!A1" tooltip="選取以瀏覽到節日預算工作表" display="&lt; 移至節日預算" xr:uid="{00000000-0004-0000-0100-000000000000}"/>
    <hyperlink ref="H1" location="清單資訊!A1" tooltip="選取以瀏覽到清單資訊工作表" display="移至清單資訊 &gt;" xr:uid="{00000000-0004-0000-0100-000001000000}"/>
  </hyperlinks>
  <printOptions horizontalCentered="1"/>
  <pageMargins left="0.25" right="0.25" top="0.75" bottom="0.75" header="0.3" footer="0.3"/>
  <pageSetup paperSize="9" scale="5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10"/>
  <sheetViews>
    <sheetView showGridLines="0" zoomScaleNormal="100" workbookViewId="0"/>
  </sheetViews>
  <sheetFormatPr defaultRowHeight="30" customHeight="1"/>
  <cols>
    <col min="1" max="1" width="3.109375" style="2" customWidth="1"/>
    <col min="2" max="2" width="22.44140625" style="2" customWidth="1"/>
    <col min="3" max="3" width="2.77734375" style="2" customWidth="1"/>
    <col min="4" max="4" width="32.88671875" style="2" customWidth="1"/>
    <col min="5" max="5" width="13.88671875" style="2" customWidth="1"/>
    <col min="6" max="16384" width="8.88671875" style="2"/>
  </cols>
  <sheetData>
    <row r="1" spans="2:5" ht="39.950000000000003" customHeight="1">
      <c r="B1" s="42" t="s">
        <v>53</v>
      </c>
      <c r="C1" s="44" t="s">
        <v>1</v>
      </c>
      <c r="D1" s="44"/>
      <c r="E1" s="12" t="s">
        <v>54</v>
      </c>
    </row>
    <row r="2" spans="2:5" ht="39.950000000000003" customHeight="1">
      <c r="B2" s="42"/>
      <c r="C2" s="44"/>
      <c r="D2" s="44"/>
      <c r="E2" s="35" t="s">
        <v>38</v>
      </c>
    </row>
    <row r="3" spans="2:5" s="16" customFormat="1" ht="30" customHeight="1">
      <c r="B3" s="17" t="s">
        <v>55</v>
      </c>
      <c r="C3" s="18"/>
      <c r="D3" s="17" t="s">
        <v>40</v>
      </c>
    </row>
    <row r="4" spans="2:5" ht="30" customHeight="1">
      <c r="B4" s="17" t="s">
        <v>33</v>
      </c>
      <c r="D4" s="17" t="s">
        <v>56</v>
      </c>
    </row>
    <row r="5" spans="2:5" ht="30" customHeight="1">
      <c r="B5" s="17" t="s">
        <v>23</v>
      </c>
      <c r="D5" s="17" t="s">
        <v>48</v>
      </c>
    </row>
    <row r="6" spans="2:5" ht="30" customHeight="1">
      <c r="B6" s="17" t="s">
        <v>15</v>
      </c>
      <c r="D6" s="17" t="s">
        <v>57</v>
      </c>
    </row>
    <row r="7" spans="2:5" ht="30" customHeight="1">
      <c r="B7" s="17" t="s">
        <v>26</v>
      </c>
      <c r="D7" s="17" t="s">
        <v>45</v>
      </c>
    </row>
    <row r="8" spans="2:5" ht="30" customHeight="1">
      <c r="B8" s="17" t="s">
        <v>29</v>
      </c>
      <c r="D8" s="17" t="s">
        <v>58</v>
      </c>
    </row>
    <row r="9" spans="2:5" ht="30" customHeight="1">
      <c r="B9" s="17" t="s">
        <v>35</v>
      </c>
    </row>
    <row r="10" spans="2:5" ht="30" customHeight="1">
      <c r="B10" s="17"/>
    </row>
  </sheetData>
  <mergeCells count="2">
    <mergeCell ref="B1:B2"/>
    <mergeCell ref="C1:D2"/>
  </mergeCells>
  <phoneticPr fontId="3" type="noConversion"/>
  <dataValidations count="6">
    <dataValidation allowBlank="1" showInputMessage="1" showErrorMessage="1" prompt="在此工作表中建立清單資訊。在 [人員] 和 [禮物類別] 表格中輸入詳細資料。選取儲存格 E1 以瀏覽到清單項目工作表，選取儲存格 E2 以瀏覽到節日預算工作表" sqref="A1" xr:uid="{00000000-0002-0000-0200-000000000000}"/>
    <dataValidation allowBlank="1" showInputMessage="1" showErrorMessage="1" prompt="此儲存格為本工作表的標題" sqref="B1" xr:uid="{00000000-0002-0000-0200-000001000000}"/>
    <dataValidation allowBlank="1" showInputMessage="1" showErrorMessage="1" prompt="在此標題下方的欄中新增或修改 [人員] 名稱，以更新清單項目工作表中的 [收件者] 下拉式清單。右側儲存格為禮物類別表格" sqref="B3" xr:uid="{00000000-0002-0000-0200-000002000000}"/>
    <dataValidation allowBlank="1" showInputMessage="1" showErrorMessage="1" prompt="在此標題下方的欄中新增或修改 [禮物類別]，以更新清單項目工作表中的 [禮物類別] 下拉式清單" sqref="D3" xr:uid="{00000000-0002-0000-0200-000003000000}"/>
    <dataValidation allowBlank="1" showInputMessage="1" showErrorMessage="1" prompt="此儲存格為清單項目的瀏覽連結" sqref="E1" xr:uid="{00000000-0002-0000-0200-000004000000}"/>
    <dataValidation allowBlank="1" showInputMessage="1" showErrorMessage="1" prompt="此儲存格為節日預算的瀏覽連結" sqref="E2" xr:uid="{00000000-0002-0000-0200-000005000000}"/>
  </dataValidations>
  <hyperlinks>
    <hyperlink ref="E1" location="清單項目!A1" tooltip="選取以瀏覽到清單項目工作表" display="&lt; 移至清單項目" xr:uid="{00000000-0004-0000-0200-000000000000}"/>
    <hyperlink ref="E2" location="節日預算!A1" tooltip="選取以瀏覽到節日預算工作表" display="&lt; 移至節日預算" xr:uid="{00000000-0004-0000-0200-000001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節日預算</vt:lpstr>
      <vt:lpstr>清單項目</vt:lpstr>
      <vt:lpstr>清單資訊</vt:lpstr>
      <vt:lpstr>清單資訊!Print_Titles</vt:lpstr>
      <vt:lpstr>清單項目!Print_Titles</vt:lpstr>
      <vt:lpstr>人員清單</vt:lpstr>
      <vt:lpstr>禮物類別清單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Zakia Lu</cp:lastModifiedBy>
  <cp:revision/>
  <dcterms:created xsi:type="dcterms:W3CDTF">2018-02-13T06:39:11Z</dcterms:created>
  <dcterms:modified xsi:type="dcterms:W3CDTF">2018-05-16T08:12:29Z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2018-02-13T06:39:20.5539145Z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