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zh-TW\"/>
    </mc:Choice>
  </mc:AlternateContent>
  <xr:revisionPtr revIDLastSave="0" documentId="13_ncr:1_{44C5B7D1-AEE2-4C8C-AA09-AC21D55BD452}" xr6:coauthVersionLast="43" xr6:coauthVersionMax="43" xr10:uidLastSave="{00000000-0000-0000-0000-000000000000}"/>
  <bookViews>
    <workbookView xWindow="-120" yWindow="-120" windowWidth="28920" windowHeight="14235" xr2:uid="{00000000-000D-0000-FFFF-FFFF00000000}"/>
  </bookViews>
  <sheets>
    <sheet name="摘要" sheetId="2" r:id="rId1"/>
    <sheet name="資產" sheetId="1" r:id="rId2"/>
    <sheet name="負債" sheetId="5" r:id="rId3"/>
    <sheet name="類別" sheetId="4" r:id="rId4"/>
  </sheets>
  <definedNames>
    <definedName name="FY_年度">摘要!$C$2</definedName>
    <definedName name="FY_年度_2">摘要!$D$2</definedName>
    <definedName name="_xlnm.Print_Titles" localSheetId="2">負債!$1:$3</definedName>
    <definedName name="_xlnm.Print_Titles" localSheetId="1">資產!$1:$3</definedName>
    <definedName name="_xlnm.Print_Titles" localSheetId="0">摘要!$1:$3</definedName>
    <definedName name="_xlnm.Print_Titles" localSheetId="3">類別!$1:$3</definedName>
    <definedName name="Title1">摘要!$B$2</definedName>
    <definedName name="列標題區域1..D12">摘要!$B$10</definedName>
    <definedName name="欄標題2">資產[[#Headers],[描述]]</definedName>
    <definedName name="欄標題3">負債[[#Headers],[描述]]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2"/>
  <c r="D4" i="2" l="1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<sst xmlns="http://schemas.openxmlformats.org/spreadsheetml/2006/main" count="69" uniqueCount="36">
  <si>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r>
      <t>資產負債</t>
    </r>
    <r>
      <rPr>
        <b/>
        <sz val="28"/>
        <rFont val="Franklin Gothic Medium"/>
        <family val="2"/>
        <scheme val="major"/>
      </rPr>
      <t>表</t>
    </r>
  </si>
  <si>
    <t>資產類型</t>
  </si>
  <si>
    <t>流動資產</t>
  </si>
  <si>
    <t>固定資產</t>
  </si>
  <si>
    <t>其他資產</t>
  </si>
  <si>
    <t>流動負債</t>
  </si>
  <si>
    <t>長期負債</t>
  </si>
  <si>
    <t>業主權益</t>
  </si>
  <si>
    <t>總資產</t>
  </si>
  <si>
    <t>總負債和股東權益</t>
  </si>
  <si>
    <t>餘額</t>
  </si>
  <si>
    <t>上個年度</t>
  </si>
  <si>
    <t>本年度</t>
  </si>
  <si>
    <t>資產</t>
  </si>
  <si>
    <t>描述</t>
  </si>
  <si>
    <t>現金</t>
  </si>
  <si>
    <t>投資</t>
  </si>
  <si>
    <t>存貨</t>
  </si>
  <si>
    <t>應收帳款</t>
  </si>
  <si>
    <t>預付支出</t>
  </si>
  <si>
    <t>財產和設備</t>
  </si>
  <si>
    <t>租賃資產改良</t>
  </si>
  <si>
    <t>股權和其他投資</t>
  </si>
  <si>
    <t>低於累計折舊 (負值)</t>
  </si>
  <si>
    <t>慈善捐款</t>
  </si>
  <si>
    <t>負債</t>
  </si>
  <si>
    <t>負債類型</t>
  </si>
  <si>
    <t>應付帳款</t>
  </si>
  <si>
    <t>應計工資</t>
  </si>
  <si>
    <t>應計補償金</t>
  </si>
  <si>
    <t>應付所得稅</t>
  </si>
  <si>
    <t>預收收入</t>
  </si>
  <si>
    <t>應付抵押借款</t>
  </si>
  <si>
    <t>投資資本</t>
  </si>
  <si>
    <t>累計保留盈餘</t>
  </si>
  <si>
    <t>類別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</si>
</sst>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_(* #,##0_);_(* \(#,##0\);_(* &quot;-&quot;_);_(@_)"/>
    <numFmt numFmtId="177" formatCode="_-&quot;NT$&quot;* #,##0_ ;_-&quot;NT$&quot;* \-#,##0\ ;_-&quot;NT$&quot;* &quot;-&quot;_ ;_-@_ "/>
    <numFmt numFmtId="178" formatCode="#,##0_ ;[Red]\-#,##0\ "/>
  </numFmts>
  <fonts count="25" x14ac:knownFonts="1">
    <font>
      <b/>
      <sz val="11"/>
      <color theme="1" tint="0.14990691854609822"/>
      <name val="Microsoft JhengHei UI"/>
      <family val="2"/>
    </font>
    <font>
      <b/>
      <sz val="28"/>
      <name val="Franklin Gothic Medium"/>
      <family val="2"/>
      <scheme val="major"/>
    </font>
    <font>
      <b/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1" tint="0.14996795556505021"/>
      <name val="Microsoft JhengHei UI"/>
      <family val="2"/>
    </font>
    <font>
      <sz val="11"/>
      <color theme="1" tint="0.14993743705557422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28"/>
      <color theme="4"/>
      <name val="Microsoft JhengHei UI"/>
      <family val="2"/>
    </font>
    <font>
      <sz val="12"/>
      <color theme="1" tint="0.14993743705557422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 tint="0.14993743705557422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b/>
      <sz val="11"/>
      <color theme="1" tint="0.14990691854609822"/>
      <name val="Microsoft JhengHei UI"/>
      <family val="2"/>
    </font>
    <font>
      <b/>
      <sz val="12"/>
      <color theme="1" tint="0.14990691854609822"/>
      <name val="Microsoft JhengHei UI"/>
      <family val="2"/>
    </font>
    <font>
      <b/>
      <sz val="9"/>
      <name val="細明體"/>
      <family val="3"/>
      <charset val="136"/>
    </font>
    <font>
      <b/>
      <sz val="11"/>
      <color theme="3"/>
      <name val="Microsoft JhengHei UI"/>
      <family val="2"/>
      <charset val="136"/>
    </font>
    <font>
      <b/>
      <sz val="11"/>
      <color theme="3"/>
      <name val="Microsoft Jheng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vertical="center" wrapText="1" indent="1"/>
    </xf>
    <xf numFmtId="0" fontId="8" fillId="0" borderId="2" applyNumberFormat="0" applyFill="0" applyAlignment="0" applyProtection="0"/>
    <xf numFmtId="0" fontId="21" fillId="0" borderId="0" applyNumberFormat="0" applyFill="0" applyBorder="0" applyProtection="0">
      <alignment vertical="center"/>
    </xf>
    <xf numFmtId="0" fontId="21" fillId="0" borderId="1" applyNumberFormat="0" applyFill="0" applyProtection="0">
      <alignment horizontal="right" vertical="center" indent="1"/>
    </xf>
    <xf numFmtId="0" fontId="9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11" fillId="3" borderId="3" applyNumberFormat="0" applyProtection="0">
      <alignment horizontal="left" vertical="center"/>
    </xf>
    <xf numFmtId="0" fontId="2" fillId="2" borderId="0" applyNumberFormat="0" applyProtection="0">
      <alignment horizontal="left" vertical="center"/>
    </xf>
    <xf numFmtId="178" fontId="20" fillId="0" borderId="0" applyFill="0" applyBorder="0" applyProtection="0">
      <alignment horizontal="right" vertical="center" indent="1"/>
    </xf>
    <xf numFmtId="0" fontId="24" fillId="5" borderId="4" applyNumberFormat="0" applyProtection="0">
      <alignment horizontal="left" vertical="center"/>
    </xf>
    <xf numFmtId="0" fontId="4" fillId="4" borderId="0" applyNumberFormat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5" applyNumberFormat="0" applyAlignment="0" applyProtection="0"/>
    <xf numFmtId="0" fontId="17" fillId="10" borderId="6" applyNumberFormat="0" applyAlignment="0" applyProtection="0"/>
    <xf numFmtId="0" fontId="15" fillId="10" borderId="5" applyNumberFormat="0" applyAlignment="0" applyProtection="0"/>
    <xf numFmtId="0" fontId="19" fillId="0" borderId="7" applyNumberFormat="0" applyFill="0" applyAlignment="0" applyProtection="0"/>
    <xf numFmtId="0" fontId="10" fillId="11" borderId="8" applyNumberFormat="0" applyAlignment="0" applyProtection="0"/>
    <xf numFmtId="0" fontId="14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18">
    <xf numFmtId="0" fontId="0" fillId="0" borderId="0" xfId="0">
      <alignment horizontal="left" vertical="center" wrapText="1" indent="1"/>
    </xf>
    <xf numFmtId="0" fontId="8" fillId="0" borderId="2" xfId="1" applyBorder="1" applyAlignment="1">
      <alignment vertical="center"/>
    </xf>
    <xf numFmtId="0" fontId="0" fillId="0" borderId="0" xfId="0" applyAlignment="1">
      <alignment vertical="center"/>
    </xf>
    <xf numFmtId="0" fontId="8" fillId="0" borderId="2" xfId="1" applyAlignment="1">
      <alignment vertical="center"/>
    </xf>
    <xf numFmtId="0" fontId="8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21" fillId="0" borderId="1" xfId="3">
      <alignment horizontal="right" vertical="center" indent="1"/>
    </xf>
    <xf numFmtId="0" fontId="21" fillId="0" borderId="0" xfId="2">
      <alignment vertical="center"/>
    </xf>
    <xf numFmtId="0" fontId="21" fillId="0" borderId="0" xfId="2" applyFill="1" applyBorder="1">
      <alignment vertical="center"/>
    </xf>
    <xf numFmtId="178" fontId="0" fillId="0" borderId="0" xfId="8" applyFont="1" applyFill="1" applyBorder="1">
      <alignment horizontal="right" vertical="center" indent="1"/>
    </xf>
    <xf numFmtId="0" fontId="11" fillId="3" borderId="3" xfId="6" applyAlignment="1">
      <alignment vertical="center"/>
    </xf>
    <xf numFmtId="0" fontId="24" fillId="5" borderId="4" xfId="9">
      <alignment horizontal="left" vertical="center"/>
    </xf>
    <xf numFmtId="0" fontId="11" fillId="3" borderId="3" xfId="6">
      <alignment horizontal="left" vertical="center"/>
    </xf>
    <xf numFmtId="0" fontId="11" fillId="3" borderId="3" xfId="6" applyNumberFormat="1">
      <alignment horizontal="left" vertical="center"/>
    </xf>
    <xf numFmtId="178" fontId="11" fillId="3" borderId="3" xfId="8" applyFont="1" applyFill="1" applyBorder="1">
      <alignment horizontal="right" vertical="center" indent="1"/>
    </xf>
    <xf numFmtId="178" fontId="0" fillId="0" borderId="0" xfId="8" applyNumberFormat="1" applyFont="1" applyFill="1" applyBorder="1" applyProtection="1">
      <alignment horizontal="right" vertical="center" indent="1"/>
    </xf>
    <xf numFmtId="178" fontId="23" fillId="5" borderId="4" xfId="8" applyNumberFormat="1" applyFont="1" applyFill="1" applyBorder="1">
      <alignment horizontal="right" vertical="center" indent="1"/>
    </xf>
    <xf numFmtId="178" fontId="11" fillId="3" borderId="3" xfId="8" applyNumberFormat="1" applyFont="1" applyFill="1" applyBorder="1">
      <alignment horizontal="right" vertical="center" indent="1"/>
    </xf>
  </cellXfs>
  <cellStyles count="47">
    <cellStyle name="20% - 輔色1" xfId="7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10" builtinId="46" customBuiltin="1"/>
    <cellStyle name="20% - 輔色6" xfId="44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1" builtinId="47" customBuiltin="1"/>
    <cellStyle name="40% - 輔色6" xfId="45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5" builtinId="3" customBuiltin="1"/>
    <cellStyle name="千分位[0]" xfId="11" builtinId="6" customBuiltin="1"/>
    <cellStyle name="中等" xfId="16" builtinId="28" customBuiltin="1"/>
    <cellStyle name="合計" xfId="6" builtinId="25" customBuiltin="1"/>
    <cellStyle name="好" xfId="14" builtinId="26" customBuiltin="1"/>
    <cellStyle name="百分比" xfId="13" builtinId="5" customBuiltin="1"/>
    <cellStyle name="計算方式" xfId="19" builtinId="22" customBuiltin="1"/>
    <cellStyle name="貨幣" xfId="8" builtinId="4" customBuiltin="1"/>
    <cellStyle name="貨幣 [0]" xfId="12" builtinId="7" customBuiltin="1"/>
    <cellStyle name="連結的儲存格" xfId="20" builtinId="24" customBuiltin="1"/>
    <cellStyle name="備註" xfId="23" builtinId="10" customBuiltin="1"/>
    <cellStyle name="說明文字" xfId="24" builtinId="53" customBuiltin="1"/>
    <cellStyle name="輔色1" xfId="25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3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9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19"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outline val="0"/>
        <shadow val="0"/>
        <u val="none"/>
        <vertAlign val="baseline"/>
        <sz val="11"/>
        <color theme="1" tint="0.14993743705557422"/>
        <name val="Microsoft JhengHei UI"/>
        <family val="2"/>
        <scheme val="none"/>
      </font>
    </dxf>
    <dxf>
      <font>
        <b/>
        <i val="0"/>
        <strike val="0"/>
        <outline val="0"/>
        <shadow val="0"/>
        <u val="none"/>
        <vertAlign val="baseline"/>
        <sz val="11"/>
        <color theme="1" tint="0.14993743705557422"/>
        <name val="Microsoft JhengHei UI"/>
        <family val="2"/>
        <scheme val="none"/>
      </font>
    </dxf>
    <dxf>
      <alignment horizontal="general" vertical="center" textRotation="0" wrapText="0" indent="0" justifyLastLine="0" shrinkToFit="0" readingOrder="0"/>
    </dxf>
    <dxf>
      <numFmt numFmtId="0" formatCode="General"/>
    </dxf>
    <dxf>
      <numFmt numFmtId="178" formatCode="#,##0_ ;[Red]\-#,##0\ "/>
    </dxf>
    <dxf>
      <numFmt numFmtId="178" formatCode="#,##0_ ;[Red]\-#,##0\ "/>
    </dxf>
    <dxf>
      <font>
        <b/>
        <i val="0"/>
        <strike val="0"/>
        <outline val="0"/>
        <shadow val="0"/>
        <u val="none"/>
        <vertAlign val="baseline"/>
        <sz val="11"/>
        <color theme="1" tint="0.14993743705557422"/>
        <name val="Microsoft JhengHei UI"/>
        <family val="2"/>
        <scheme val="none"/>
      </font>
    </dxf>
    <dxf>
      <font>
        <b/>
        <i val="0"/>
        <strike val="0"/>
        <outline val="0"/>
        <shadow val="0"/>
        <u val="none"/>
        <vertAlign val="baseline"/>
        <sz val="11"/>
        <color theme="1" tint="0.14993743705557422"/>
        <name val="Microsoft JhengHei UI"/>
        <family val="2"/>
        <scheme val="none"/>
      </font>
    </dxf>
    <dxf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資產負債表" pivot="0" count="4" xr9:uid="{00000000-0011-0000-FFFF-FFFF00000000}">
      <tableStyleElement type="wholeTable" dxfId="18"/>
      <tableStyleElement type="headerRow" dxfId="17"/>
      <tableStyleElement type="totalRow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儀表板" displayName="儀表板" ref="B3:D9" totalsRowDxfId="14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資產類型" totalsRowLabel="Total"/>
    <tableColumn id="2" xr3:uid="{00000000-0010-0000-0000-000002000000}" name="上個年度" totalsRowFunction="sum" dataDxfId="11">
      <calculatedColumnFormula>SUMIFS(資產[上個年度],資產[資產類型],儀表板[[#This Row],[資產類型]])+SUMIFS(負債[上個年度],負債[負債類型],儀表板[[#This Row],[資產類型]])</calculatedColumnFormula>
    </tableColumn>
    <tableColumn id="3" xr3:uid="{00000000-0010-0000-0000-000003000000}" name="本年度" totalsRowFunction="sum" dataDxfId="10">
      <calculatedColumnFormula>SUMIFS(資產[本年度],資產[資產類型],儀表板[[#This Row],[資產類型]])+SUMIFS(負債[本年度],負債[負債類型],儀表板[[#This Row],[資產類型]])</calculatedColumnFormula>
    </tableColumn>
  </tableColumns>
  <tableStyleInfo name="資產負債表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資產" displayName="資產" ref="B3:E14" totalsRowCount="1">
  <autoFilter ref="B3:E13" xr:uid="{00000000-0009-0000-0100-000010000000}"/>
  <tableColumns count="4">
    <tableColumn id="5" xr3:uid="{00000000-0010-0000-0100-000005000000}" name="資產類型" totalsRowLabel="總資產"/>
    <tableColumn id="1" xr3:uid="{00000000-0010-0000-0100-000001000000}" name="描述"/>
    <tableColumn id="3" xr3:uid="{00000000-0010-0000-0100-000003000000}" name="上個年度" totalsRowFunction="sum" totalsRowDxfId="13"/>
    <tableColumn id="4" xr3:uid="{00000000-0010-0000-0100-000004000000}" name="本年度" totalsRowFunction="sum" totalsRowDxfId="12"/>
  </tableColumns>
  <tableStyleInfo name="資產負債表" showFirstColumn="0" showLastColumn="0" showRowStripes="1" showColumnStripes="0"/>
  <extLst>
    <ext xmlns:x14="http://schemas.microsoft.com/office/spreadsheetml/2009/9/main" uri="{504A1905-F514-4f6f-8877-14C23A59335A}">
      <x14:table altTextSummary="在此表格中選取資產類型並輸入相對應的描述和比較年度的值。表格結尾處會自動計算總資產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負債" displayName="負債" ref="B3:E12" totalsRowCount="1">
  <autoFilter ref="B3:E11" xr:uid="{00000000-0009-0000-0100-000015000000}"/>
  <tableColumns count="4">
    <tableColumn id="5" xr3:uid="{00000000-0010-0000-0200-000005000000}" name="負債類型" totalsRowLabel="總負債和股東權益" totalsRowDxfId="9"/>
    <tableColumn id="1" xr3:uid="{00000000-0010-0000-0200-000001000000}" name="描述" totalsRowDxfId="8"/>
    <tableColumn id="3" xr3:uid="{00000000-0010-0000-0200-000003000000}" name="上個年度" totalsRowFunction="sum" totalsRowDxfId="7"/>
    <tableColumn id="4" xr3:uid="{00000000-0010-0000-0200-000004000000}" name="本年度" totalsRowFunction="sum" totalsRowDxfId="6"/>
  </tableColumns>
  <tableStyleInfo name="資產負債表" showFirstColumn="0" showLastColumn="0" showRowStripes="1" showColumnStripes="0"/>
  <extLst>
    <ext xmlns:x14="http://schemas.microsoft.com/office/spreadsheetml/2009/9/main" uri="{504A1905-F514-4f6f-8877-14C23A59335A}">
      <x14:table altTextSummary="在此表格中選取負債類型並輸入相對應的描述和比較年度的值。表格結尾處會自動計算總負債和股東權益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類別" displayName="類別" ref="B3:B9" totalsRowShown="0">
  <autoFilter ref="B3:B9" xr:uid="{00000000-0009-0000-0100-000002000000}">
    <filterColumn colId="0" hiddenButton="1"/>
  </autoFilter>
  <tableColumns count="1">
    <tableColumn id="1" xr3:uid="{00000000-0010-0000-0300-000001000000}" name="類別"/>
  </tableColumns>
  <tableStyleInfo name="資產負債表" showFirstColumn="0" showLastColumn="0" showRowStripes="0" showColumnStripes="0"/>
  <extLst>
    <ext xmlns:x14="http://schemas.microsoft.com/office/spreadsheetml/2009/9/main" uri="{504A1905-F514-4f6f-8877-14C23A59335A}">
      <x14:table altTextSummary="在此表格中輸入資產和負債的類別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25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">
      <c r="B1" s="4" t="s">
        <v>0</v>
      </c>
      <c r="C1" s="4"/>
      <c r="D1" s="4"/>
    </row>
    <row r="2" spans="2:4" ht="30" customHeight="1" thickTop="1" thickBot="1" x14ac:dyDescent="0.3">
      <c r="C2" s="6" t="str">
        <f ca="1">YEAR(TODAY())-1&amp;" 會計年度"</f>
        <v>2018 會計年度</v>
      </c>
      <c r="D2" s="6" t="str">
        <f ca="1">YEAR(TODAY())&amp;" 會計年度"</f>
        <v>2019 會計年度</v>
      </c>
    </row>
    <row r="3" spans="2:4" ht="18" customHeight="1" thickTop="1" x14ac:dyDescent="0.25">
      <c r="B3" s="8" t="s">
        <v>1</v>
      </c>
      <c r="C3" s="8" t="s">
        <v>11</v>
      </c>
      <c r="D3" s="8" t="s">
        <v>12</v>
      </c>
    </row>
    <row r="4" spans="2:4" ht="30" customHeight="1" x14ac:dyDescent="0.25">
      <c r="B4" s="5" t="s">
        <v>2</v>
      </c>
      <c r="C4" s="15">
        <f>SUMIFS(資產[上個年度],資產[資產類型],儀表板[[#This Row],[資產類型]])+SUMIFS(負債[上個年度],負債[負債類型],儀表板[[#This Row],[資產類型]])</f>
        <v>600</v>
      </c>
      <c r="D4" s="15">
        <f>SUMIFS(資產[本年度],資產[資產類型],儀表板[[#This Row],[資產類型]])+SUMIFS(負債[本年度],負債[負債類型],儀表板[[#This Row],[資產類型]])</f>
        <v>600</v>
      </c>
    </row>
    <row r="5" spans="2:4" ht="30" customHeight="1" x14ac:dyDescent="0.25">
      <c r="B5" s="5" t="s">
        <v>3</v>
      </c>
      <c r="C5" s="15">
        <f>SUMIFS(資產[上個年度],資產[資產類型],儀表板[[#This Row],[資產類型]])+SUMIFS(負債[上個年度],負債[負債類型],儀表板[[#This Row],[資產類型]])</f>
        <v>-100</v>
      </c>
      <c r="D5" s="15">
        <f>SUMIFS(資產[本年度],資產[資產類型],儀表板[[#This Row],[資產類型]])+SUMIFS(負債[本年度],負債[負債類型],儀表板[[#This Row],[資產類型]])</f>
        <v>-85</v>
      </c>
    </row>
    <row r="6" spans="2:4" ht="30" customHeight="1" x14ac:dyDescent="0.25">
      <c r="B6" s="5" t="s">
        <v>4</v>
      </c>
      <c r="C6" s="15">
        <f>SUMIFS(資產[上個年度],資產[資產類型],儀表板[[#This Row],[資產類型]])+SUMIFS(負債[上個年度],負債[負債類型],儀表板[[#This Row],[資產類型]])</f>
        <v>0</v>
      </c>
      <c r="D6" s="15">
        <f>SUMIFS(資產[本年度],資產[資產類型],儀表板[[#This Row],[資產類型]])+SUMIFS(負債[本年度],負債[負債類型],儀表板[[#This Row],[資產類型]])</f>
        <v>0</v>
      </c>
    </row>
    <row r="7" spans="2:4" ht="30" customHeight="1" x14ac:dyDescent="0.25">
      <c r="B7" s="5" t="s">
        <v>5</v>
      </c>
      <c r="C7" s="15">
        <f>SUMIFS(資產[上個年度],資產[資產類型],儀表板[[#This Row],[資產類型]])+SUMIFS(負債[上個年度],負債[負債類型],儀表板[[#This Row],[資產類型]])</f>
        <v>500</v>
      </c>
      <c r="D7" s="15">
        <f>SUMIFS(資產[本年度],資產[資產類型],儀表板[[#This Row],[資產類型]])+SUMIFS(負債[本年度],負債[負債類型],儀表板[[#This Row],[資產類型]])</f>
        <v>350</v>
      </c>
    </row>
    <row r="8" spans="2:4" ht="30" customHeight="1" x14ac:dyDescent="0.25">
      <c r="B8" s="5" t="s">
        <v>6</v>
      </c>
      <c r="C8" s="15">
        <f>SUMIFS(資產[上個年度],資產[資產類型],儀表板[[#This Row],[資產類型]])+SUMIFS(負債[上個年度],負債[負債類型],儀表板[[#This Row],[資產類型]])</f>
        <v>0</v>
      </c>
      <c r="D8" s="15">
        <f>SUMIFS(資產[本年度],資產[資產類型],儀表板[[#This Row],[資產類型]])+SUMIFS(負債[本年度],負債[負債類型],儀表板[[#This Row],[資產類型]])</f>
        <v>0</v>
      </c>
    </row>
    <row r="9" spans="2:4" ht="30" customHeight="1" x14ac:dyDescent="0.25">
      <c r="B9" s="5" t="s">
        <v>7</v>
      </c>
      <c r="C9" s="15">
        <f>SUMIFS(資產[上個年度],資產[資產類型],儀表板[[#This Row],[資產類型]])+SUMIFS(負債[上個年度],負債[負債類型],儀表板[[#This Row],[資產類型]])</f>
        <v>0</v>
      </c>
      <c r="D9" s="15">
        <f>SUMIFS(資產[本年度],資產[資產類型],儀表板[[#This Row],[資產類型]])+SUMIFS(負債[本年度],負債[負債類型],儀表板[[#This Row],[資產類型]])</f>
        <v>350</v>
      </c>
    </row>
    <row r="10" spans="2:4" ht="30" customHeight="1" x14ac:dyDescent="0.25">
      <c r="B10" s="11" t="s">
        <v>8</v>
      </c>
      <c r="C10" s="16">
        <f>資產[[#Totals],[上個年度]]</f>
        <v>500</v>
      </c>
      <c r="D10" s="16">
        <f>資產[[#Totals],[本年度]]</f>
        <v>515</v>
      </c>
    </row>
    <row r="11" spans="2:4" ht="30" customHeight="1" x14ac:dyDescent="0.25">
      <c r="B11" s="11" t="s">
        <v>9</v>
      </c>
      <c r="C11" s="16">
        <f>負債[[#Totals],[上個年度]]</f>
        <v>500</v>
      </c>
      <c r="D11" s="16">
        <f>負債[[#Totals],[本年度]]</f>
        <v>700</v>
      </c>
    </row>
    <row r="12" spans="2:4" ht="30" customHeight="1" thickBot="1" x14ac:dyDescent="0.3">
      <c r="B12" s="12" t="s">
        <v>10</v>
      </c>
      <c r="C12" s="17">
        <f>C10-C11</f>
        <v>0</v>
      </c>
      <c r="D12" s="17">
        <f>D10-D11</f>
        <v>-185</v>
      </c>
    </row>
  </sheetData>
  <sheetProtection insertColumns="0" insertRows="0" deleteColumns="0" deleteRows="0" selectLockedCells="1"/>
  <phoneticPr fontId="22" type="noConversion"/>
  <conditionalFormatting sqref="C11">
    <cfRule type="expression" dxfId="5" priority="1">
      <formula>$C$11&gt;$C$10</formula>
    </cfRule>
    <cfRule type="expression" dxfId="4" priority="2">
      <formula>$C$11&lt;$C$10</formula>
    </cfRule>
    <cfRule type="expression" dxfId="3" priority="3">
      <formula>$C$11=$C$10</formula>
    </cfRule>
  </conditionalFormatting>
  <conditionalFormatting sqref="D11">
    <cfRule type="expression" dxfId="2" priority="5">
      <formula>$D$11&gt;$D$10</formula>
    </cfRule>
    <cfRule type="expression" dxfId="1" priority="6">
      <formula>$D$11&lt;$D$10</formula>
    </cfRule>
    <cfRule type="expression" dxfId="0" priority="7">
      <formula>$D$11=$D$10</formula>
    </cfRule>
  </conditionalFormatting>
  <dataValidations count="12">
    <dataValidation allowBlank="1" showInputMessage="1" showErrorMessage="1" prompt="在此活頁簿中建立資產負債表。在各個工作表中輸入資產和負債。此工作表會自動計算總資產、總負債和餘額" sqref="A1" xr:uid="{00000000-0002-0000-0000-000000000000}"/>
    <dataValidation allowBlank="1" showInputMessage="1" showErrorMessage="1" prompt="右側儲存格會自動計算總資產" sqref="B10" xr:uid="{00000000-0002-0000-0000-000001000000}"/>
    <dataValidation allowBlank="1" showInputMessage="1" showErrorMessage="1" prompt="右側儲存格中會自動計算總負債和股東權益。旗幟變成綠色時表示餘額為 0 或正數，變成紅色時則表示餘額為正數" sqref="B11" xr:uid="{00000000-0002-0000-0000-000002000000}"/>
    <dataValidation allowBlank="1" showInputMessage="1" showErrorMessage="1" prompt="右側儲存格會自動計算餘額" sqref="B12" xr:uid="{00000000-0002-0000-0000-000003000000}"/>
    <dataValidation allowBlank="1" showInputMessage="1" showErrorMessage="1" prompt="此儲存格為本工作表的標題" sqref="B1" xr:uid="{00000000-0002-0000-0000-000004000000}"/>
    <dataValidation allowBlank="1" showInputMessage="1" showErrorMessage="1" prompt="在此儲存格中輸入比較年度 2" sqref="D2" xr:uid="{00000000-0002-0000-0000-000005000000}"/>
    <dataValidation type="list" errorStyle="warning" allowBlank="1" showInputMessage="1" showErrorMessage="1" error="從清單中選取項目。選取 [取消]，然後按 ALT+向下鍵以開啟下拉式清單，再按 ENTER 來選取" sqref="B4:B9" xr:uid="{00000000-0002-0000-0000-000006000000}">
      <formula1>INDIRECT("類別[類別]")</formula1>
    </dataValidation>
    <dataValidation allowBlank="1" showInputMessage="1" showErrorMessage="1" prompt="在此欄中選取資產類型。年度比較值會自動更新。按 ALT+向下鍵以開啟下拉式清單，然後按 ENTER 來選取" sqref="B3" xr:uid="{00000000-0002-0000-0000-000007000000}"/>
    <dataValidation allowBlank="1" showInputMessage="1" showErrorMessage="1" prompt="在此儲存格中輸入比較年度 1" sqref="C2" xr:uid="{00000000-0002-0000-0000-000008000000}"/>
    <dataValidation allowBlank="1" showInputMessage="1" showErrorMessage="1" prompt="在儲存格 C2 和其右側的儲存格 D2 中輸入比較年度" sqref="B2" xr:uid="{00000000-0002-0000-0000-000009000000}"/>
    <dataValidation allowBlank="1" showInputMessage="1" showErrorMessage="1" prompt=" 此標題下方的欄中會根據「資產」和「負債」工作表自動更新上述年度的值" sqref="C3" xr:uid="{00000000-0002-0000-0000-00000A000000}"/>
    <dataValidation allowBlank="1" showInputMessage="1" showErrorMessage="1" prompt="此標題下方的欄中會根據 [資產] 和 [負債] 工作表自動更新上述年度的值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25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">
      <c r="B1" s="3" t="s">
        <v>13</v>
      </c>
      <c r="C1" s="3"/>
      <c r="D1" s="3"/>
      <c r="E1" s="3"/>
    </row>
    <row r="2" spans="2:5" s="2" customFormat="1" ht="30" customHeight="1" thickTop="1" thickBot="1" x14ac:dyDescent="0.3">
      <c r="B2"/>
      <c r="C2"/>
      <c r="D2" s="6" t="str">
        <f ca="1">FY_年度</f>
        <v>2018 會計年度</v>
      </c>
      <c r="E2" s="6" t="str">
        <f ca="1">FY_年度_2</f>
        <v>2019 會計年度</v>
      </c>
    </row>
    <row r="3" spans="2:5" s="2" customFormat="1" ht="18" customHeight="1" thickTop="1" x14ac:dyDescent="0.25">
      <c r="B3" s="7" t="s">
        <v>1</v>
      </c>
      <c r="C3" s="7" t="s">
        <v>14</v>
      </c>
      <c r="D3" s="7" t="s">
        <v>11</v>
      </c>
      <c r="E3" s="7" t="s">
        <v>12</v>
      </c>
    </row>
    <row r="4" spans="2:5" s="2" customFormat="1" ht="30" customHeight="1" x14ac:dyDescent="0.25">
      <c r="B4" s="5" t="s">
        <v>2</v>
      </c>
      <c r="C4" s="5" t="s">
        <v>15</v>
      </c>
      <c r="D4" s="9">
        <v>600</v>
      </c>
      <c r="E4" s="9">
        <v>600</v>
      </c>
    </row>
    <row r="5" spans="2:5" s="2" customFormat="1" ht="30" customHeight="1" x14ac:dyDescent="0.25">
      <c r="B5" s="5" t="s">
        <v>2</v>
      </c>
      <c r="C5" s="5" t="s">
        <v>16</v>
      </c>
      <c r="D5" s="9"/>
      <c r="E5" s="9"/>
    </row>
    <row r="6" spans="2:5" s="2" customFormat="1" ht="30" customHeight="1" x14ac:dyDescent="0.25">
      <c r="B6" s="5" t="s">
        <v>2</v>
      </c>
      <c r="C6" s="5" t="s">
        <v>17</v>
      </c>
      <c r="D6" s="9"/>
      <c r="E6" s="9"/>
    </row>
    <row r="7" spans="2:5" s="2" customFormat="1" ht="30" customHeight="1" x14ac:dyDescent="0.25">
      <c r="B7" s="5" t="s">
        <v>2</v>
      </c>
      <c r="C7" s="5" t="s">
        <v>18</v>
      </c>
      <c r="D7" s="9"/>
      <c r="E7" s="9"/>
    </row>
    <row r="8" spans="2:5" s="2" customFormat="1" ht="30" customHeight="1" x14ac:dyDescent="0.25">
      <c r="B8" s="5" t="s">
        <v>2</v>
      </c>
      <c r="C8" s="5" t="s">
        <v>19</v>
      </c>
      <c r="D8" s="9"/>
      <c r="E8" s="9"/>
    </row>
    <row r="9" spans="2:5" s="2" customFormat="1" ht="30" customHeight="1" x14ac:dyDescent="0.25">
      <c r="B9" s="5" t="s">
        <v>3</v>
      </c>
      <c r="C9" s="5" t="s">
        <v>20</v>
      </c>
      <c r="D9" s="9"/>
      <c r="E9" s="9"/>
    </row>
    <row r="10" spans="2:5" s="2" customFormat="1" ht="30" customHeight="1" x14ac:dyDescent="0.25">
      <c r="B10" s="5" t="s">
        <v>3</v>
      </c>
      <c r="C10" s="5" t="s">
        <v>21</v>
      </c>
      <c r="D10" s="9"/>
      <c r="E10" s="9"/>
    </row>
    <row r="11" spans="2:5" ht="30" customHeight="1" x14ac:dyDescent="0.25">
      <c r="B11" s="5" t="s">
        <v>3</v>
      </c>
      <c r="C11" s="5" t="s">
        <v>22</v>
      </c>
      <c r="D11" s="9"/>
      <c r="E11" s="9"/>
    </row>
    <row r="12" spans="2:5" s="2" customFormat="1" ht="30" customHeight="1" x14ac:dyDescent="0.25">
      <c r="B12" s="5" t="s">
        <v>3</v>
      </c>
      <c r="C12" s="5" t="s">
        <v>23</v>
      </c>
      <c r="D12" s="9">
        <v>-100</v>
      </c>
      <c r="E12" s="9">
        <v>-85</v>
      </c>
    </row>
    <row r="13" spans="2:5" s="2" customFormat="1" ht="30" customHeight="1" x14ac:dyDescent="0.25">
      <c r="B13" s="5" t="s">
        <v>4</v>
      </c>
      <c r="C13" s="5" t="s">
        <v>24</v>
      </c>
      <c r="D13" s="9"/>
      <c r="E13" s="9"/>
    </row>
    <row r="14" spans="2:5" ht="30" customHeight="1" thickBot="1" x14ac:dyDescent="0.3">
      <c r="B14" s="12" t="s">
        <v>8</v>
      </c>
      <c r="C14" s="12"/>
      <c r="D14" s="14">
        <f>SUBTOTAL(109,資產[上個年度])</f>
        <v>500</v>
      </c>
      <c r="E14" s="14">
        <f>SUBTOTAL(109,資產[本年度])</f>
        <v>515</v>
      </c>
    </row>
  </sheetData>
  <sheetProtection insertColumns="0" insertRows="0" deleteColumns="0" deleteRows="0" selectLockedCells="1"/>
  <phoneticPr fontId="22" type="noConversion"/>
  <dataValidations count="9">
    <dataValidation allowBlank="1" showInputMessage="1" showErrorMessage="1" prompt="在此工作表中建立比較會計年度的資產清單。[資產] 表格結尾處會自動計算總資產" sqref="A1" xr:uid="{00000000-0002-0000-0100-000000000000}"/>
    <dataValidation allowBlank="1" showInputMessage="1" showErrorMessage="1" prompt="這個儲存格是此工作表的標題" sqref="B1" xr:uid="{00000000-0002-0000-0100-000001000000}"/>
    <dataValidation allowBlank="1" showInputMessage="1" showErrorMessage="1" prompt="在此標題下方的欄中輸入描述" sqref="C3" xr:uid="{00000000-0002-0000-0100-000002000000}"/>
    <dataValidation allowBlank="1" showInputMessage="1" showErrorMessage="1" prompt="在此標題下方的欄中選取資產類型。按 ALT+向下鍵以開啟下拉式清單，然後按 ENTER 來選取。使用標題篩選來尋找特定項目" sqref="B3" xr:uid="{00000000-0002-0000-0100-000003000000}"/>
    <dataValidation allowBlank="1" showInputMessage="1" showErrorMessage="1" prompt="在此標題下方的欄中輸入上述年度的資產金額" sqref="D3:E3" xr:uid="{00000000-0002-0000-0100-000004000000}"/>
    <dataValidation type="list" errorStyle="warning" allowBlank="1" showInputMessage="1" showErrorMessage="1" error="從清單中選取項目。選取 [取消]，然後按 ALT+向下鍵以開啟下拉式清單，再按 ENTER 來選取" sqref="B4:B13" xr:uid="{00000000-0002-0000-0100-000005000000}">
      <formula1>INDIRECT("類別[類別]")</formula1>
    </dataValidation>
    <dataValidation allowBlank="1" showInputMessage="1" showErrorMessage="1" prompt="儲存格 D2 和其右側的儲存格 E2 中會自動更新比較年度" sqref="B2" xr:uid="{00000000-0002-0000-0100-000007000000}"/>
    <dataValidation allowBlank="1" showInputMessage="1" showErrorMessage="1" prompt="此儲存格中會自動更新比較年度 2" sqref="E2" xr:uid="{00000000-0002-0000-0100-000008000000}"/>
    <dataValidation allowBlank="1" showInputMessage="1" showErrorMessage="1" prompt="此儲存格會自動更新比較年度 1" sqref="D2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25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">
      <c r="B1" s="3" t="s">
        <v>25</v>
      </c>
      <c r="C1" s="3"/>
      <c r="D1" s="3"/>
      <c r="E1" s="3"/>
    </row>
    <row r="2" spans="2:5" s="2" customFormat="1" ht="30" customHeight="1" thickTop="1" thickBot="1" x14ac:dyDescent="0.3">
      <c r="D2" s="6" t="str">
        <f ca="1">FY_年度</f>
        <v>2018 會計年度</v>
      </c>
      <c r="E2" s="6" t="str">
        <f ca="1">FY_年度_2</f>
        <v>2019 會計年度</v>
      </c>
    </row>
    <row r="3" spans="2:5" s="2" customFormat="1" ht="18" customHeight="1" thickTop="1" x14ac:dyDescent="0.25">
      <c r="B3" s="8" t="s">
        <v>26</v>
      </c>
      <c r="C3" s="8" t="s">
        <v>14</v>
      </c>
      <c r="D3" s="7" t="s">
        <v>11</v>
      </c>
      <c r="E3" s="7" t="s">
        <v>12</v>
      </c>
    </row>
    <row r="4" spans="2:5" s="2" customFormat="1" ht="30" customHeight="1" x14ac:dyDescent="0.25">
      <c r="B4" s="5" t="s">
        <v>5</v>
      </c>
      <c r="C4" s="5" t="s">
        <v>27</v>
      </c>
      <c r="D4" s="9"/>
      <c r="E4" s="9">
        <v>350</v>
      </c>
    </row>
    <row r="5" spans="2:5" s="2" customFormat="1" ht="30" customHeight="1" x14ac:dyDescent="0.25">
      <c r="B5" s="5" t="s">
        <v>5</v>
      </c>
      <c r="C5" s="5" t="s">
        <v>28</v>
      </c>
      <c r="D5" s="9"/>
      <c r="E5" s="9"/>
    </row>
    <row r="6" spans="2:5" s="2" customFormat="1" ht="30" customHeight="1" x14ac:dyDescent="0.25">
      <c r="B6" s="5" t="s">
        <v>5</v>
      </c>
      <c r="C6" s="5" t="s">
        <v>29</v>
      </c>
      <c r="D6" s="9">
        <v>500</v>
      </c>
      <c r="E6" s="9"/>
    </row>
    <row r="7" spans="2:5" s="2" customFormat="1" ht="30" customHeight="1" x14ac:dyDescent="0.25">
      <c r="B7" s="5" t="s">
        <v>5</v>
      </c>
      <c r="C7" s="5" t="s">
        <v>30</v>
      </c>
      <c r="D7" s="9"/>
      <c r="E7" s="9"/>
    </row>
    <row r="8" spans="2:5" s="2" customFormat="1" ht="30" customHeight="1" x14ac:dyDescent="0.25">
      <c r="B8" s="5" t="s">
        <v>5</v>
      </c>
      <c r="C8" s="5" t="s">
        <v>31</v>
      </c>
      <c r="D8" s="9"/>
      <c r="E8" s="9"/>
    </row>
    <row r="9" spans="2:5" s="2" customFormat="1" ht="30" customHeight="1" x14ac:dyDescent="0.25">
      <c r="B9" s="5" t="s">
        <v>6</v>
      </c>
      <c r="C9" s="5" t="s">
        <v>32</v>
      </c>
      <c r="D9" s="9"/>
      <c r="E9" s="9"/>
    </row>
    <row r="10" spans="2:5" s="2" customFormat="1" ht="30" customHeight="1" x14ac:dyDescent="0.25">
      <c r="B10" s="5" t="s">
        <v>7</v>
      </c>
      <c r="C10" s="5" t="s">
        <v>33</v>
      </c>
      <c r="D10" s="9"/>
      <c r="E10" s="9">
        <v>350</v>
      </c>
    </row>
    <row r="11" spans="2:5" ht="30" customHeight="1" x14ac:dyDescent="0.25">
      <c r="B11" s="5" t="s">
        <v>7</v>
      </c>
      <c r="C11" s="5" t="s">
        <v>34</v>
      </c>
      <c r="D11" s="9"/>
      <c r="E11" s="9"/>
    </row>
    <row r="12" spans="2:5" s="2" customFormat="1" ht="30" customHeight="1" thickBot="1" x14ac:dyDescent="0.3">
      <c r="B12" s="13" t="s">
        <v>9</v>
      </c>
      <c r="C12" s="10"/>
      <c r="D12" s="14">
        <f>SUBTOTAL(109,負債[上個年度])</f>
        <v>500</v>
      </c>
      <c r="E12" s="14">
        <f>SUBTOTAL(109,負債[本年度])</f>
        <v>700</v>
      </c>
    </row>
  </sheetData>
  <sheetProtection insertColumns="0" insertRows="0" deleteColumns="0" deleteRows="0" selectLockedCells="1"/>
  <phoneticPr fontId="22" type="noConversion"/>
  <dataValidations count="9">
    <dataValidation allowBlank="1" showInputMessage="1" showErrorMessage="1" prompt="在此工作表中建立比較會計年度的負債清單。[負債] 表格結尾處會自動計算總負債和股東權益" sqref="A1" xr:uid="{00000000-0002-0000-0200-000000000000}"/>
    <dataValidation allowBlank="1" showInputMessage="1" showErrorMessage="1" prompt="這個儲存格是此工作表的標題" sqref="B1" xr:uid="{00000000-0002-0000-0200-000001000000}"/>
    <dataValidation allowBlank="1" showInputMessage="1" showErrorMessage="1" prompt="在此標題下方的欄中輸入描述" sqref="C3" xr:uid="{00000000-0002-0000-0200-000002000000}"/>
    <dataValidation allowBlank="1" showInputMessage="1" showErrorMessage="1" prompt="在此標題下方的欄中選取負債類型。按 ALT+向下鍵以開啟下拉式清單，然後按 ENTER 來選取。使用標題篩選來尋找特定項目" sqref="B3" xr:uid="{00000000-0002-0000-0200-000003000000}"/>
    <dataValidation type="list" errorStyle="warning" allowBlank="1" showInputMessage="1" showErrorMessage="1" error="從清單中選取項目。選取 [取消]，然後按 ALT+向下鍵以開啟下拉式清單，再按 ENTER 來選取" sqref="B4:B11" xr:uid="{00000000-0002-0000-0200-000004000000}">
      <formula1>INDIRECT("類別[類別]")</formula1>
    </dataValidation>
    <dataValidation allowBlank="1" showInputMessage="1" showErrorMessage="1" prompt="儲存格 D2 和其右側的儲存格 E2 會自動更新比較年度" sqref="B2" xr:uid="{00000000-0002-0000-0200-000005000000}"/>
    <dataValidation allowBlank="1" showInputMessage="1" showErrorMessage="1" prompt="此儲存格中會自動更新比較年度 2" sqref="E2" xr:uid="{00000000-0002-0000-0200-000006000000}"/>
    <dataValidation allowBlank="1" showInputMessage="1" showErrorMessage="1" prompt="此儲存格中會自動更新比較年度 1" sqref="D2" xr:uid="{00000000-0002-0000-0200-000007000000}"/>
    <dataValidation allowBlank="1" showInputMessage="1" showErrorMessage="1" prompt="在此標題下方的欄中輸入上述年度的負債金額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25"/>
  <cols>
    <col min="1" max="1" width="1.6640625" customWidth="1"/>
    <col min="2" max="2" width="50.77734375" customWidth="1"/>
  </cols>
  <sheetData>
    <row r="1" spans="2:2" s="2" customFormat="1" ht="42" customHeight="1" thickBot="1" x14ac:dyDescent="0.3">
      <c r="B1" s="1" t="s">
        <v>35</v>
      </c>
    </row>
    <row r="2" spans="2:2" s="2" customFormat="1" ht="17.25" customHeight="1" thickTop="1" x14ac:dyDescent="0.25"/>
    <row r="3" spans="2:2" s="2" customFormat="1" ht="17.25" customHeight="1" x14ac:dyDescent="0.25">
      <c r="B3" s="8" t="s">
        <v>35</v>
      </c>
    </row>
    <row r="4" spans="2:2" s="2" customFormat="1" ht="17.25" customHeight="1" x14ac:dyDescent="0.25">
      <c r="B4" s="5" t="s">
        <v>2</v>
      </c>
    </row>
    <row r="5" spans="2:2" s="2" customFormat="1" ht="17.25" customHeight="1" x14ac:dyDescent="0.25">
      <c r="B5" s="5" t="s">
        <v>3</v>
      </c>
    </row>
    <row r="6" spans="2:2" s="2" customFormat="1" ht="17.25" customHeight="1" x14ac:dyDescent="0.25">
      <c r="B6" s="5" t="s">
        <v>4</v>
      </c>
    </row>
    <row r="7" spans="2:2" s="2" customFormat="1" ht="17.25" customHeight="1" x14ac:dyDescent="0.25">
      <c r="B7" s="5" t="s">
        <v>5</v>
      </c>
    </row>
    <row r="8" spans="2:2" s="2" customFormat="1" ht="17.25" customHeight="1" x14ac:dyDescent="0.25">
      <c r="B8" s="5" t="s">
        <v>6</v>
      </c>
    </row>
    <row r="9" spans="2:2" s="2" customFormat="1" ht="17.25" customHeight="1" x14ac:dyDescent="0.25">
      <c r="B9" s="5" t="s">
        <v>7</v>
      </c>
    </row>
  </sheetData>
  <sheetProtection insertColumns="0" insertRows="0" deleteColumns="0" deleteRows="0" selectLockedCells="1"/>
  <phoneticPr fontId="22" type="noConversion"/>
  <dataValidations count="3">
    <dataValidation allowBlank="1" showInputMessage="1" showErrorMessage="1" prompt="在此工作表中建立資產和負債的類別清單。這些值是用來建立儀表板，以建置 [資產] 和 [負債] 工作表" sqref="A1" xr:uid="{00000000-0002-0000-0300-000000000000}"/>
    <dataValidation allowBlank="1" showInputMessage="1" showErrorMessage="1" prompt="這個儲存格是此工作表的標題" sqref="B1" xr:uid="{00000000-0002-0000-0300-000001000000}"/>
    <dataValidation allowBlank="1" showInputMessage="1" showErrorMessage="1" prompt="在此標題下方的欄中輸入類別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10</vt:i4>
      </vt:variant>
    </vt:vector>
  </HeadingPairs>
  <TitlesOfParts>
    <vt:vector size="14" baseType="lpstr">
      <vt:lpstr>摘要</vt:lpstr>
      <vt:lpstr>資產</vt:lpstr>
      <vt:lpstr>負債</vt:lpstr>
      <vt:lpstr>類別</vt:lpstr>
      <vt:lpstr>FY_年度</vt:lpstr>
      <vt:lpstr>FY_年度_2</vt:lpstr>
      <vt:lpstr>負債!Print_Titles</vt:lpstr>
      <vt:lpstr>資產!Print_Titles</vt:lpstr>
      <vt:lpstr>摘要!Print_Titles</vt:lpstr>
      <vt:lpstr>類別!Print_Titles</vt:lpstr>
      <vt:lpstr>Title1</vt:lpstr>
      <vt:lpstr>列標題區域1..D12</vt:lpstr>
      <vt:lpstr>欄標題2</vt:lpstr>
      <vt:lpstr>欄標題3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2017-03-06T04:17:52Z</dcterms:created>
  <dcterms:modified xsi:type="dcterms:W3CDTF">2019-05-22T07:53:39Z</dcterms:modified>
</cp:coreProperties>
</file>