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75F52AB0-3082-479B-A443-9B962D5BF5B6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學術俱樂部預算" sheetId="1" r:id="rId1"/>
  </sheets>
  <calcPr calcId="162913"/>
</workbook>
</file>

<file path=xl/calcChain.xml><?xml version="1.0" encoding="utf-8"?>
<calcChain xmlns="http://schemas.openxmlformats.org/spreadsheetml/2006/main">
  <c r="C3" i="1" l="1"/>
  <c r="C4" i="1" l="1"/>
  <c r="F4" i="1" s="1"/>
  <c r="H2" i="1" l="1"/>
</calcChain>
</file>

<file path=xl/sharedStrings.xml><?xml version="1.0" encoding="utf-8"?>
<sst xmlns="http://schemas.openxmlformats.org/spreadsheetml/2006/main" count="19" uniqueCount="17">
  <si>
    <t>學術俱樂部預算</t>
  </si>
  <si>
    <t>旅行費用：</t>
  </si>
  <si>
    <t>收益：</t>
  </si>
  <si>
    <t>支出：</t>
  </si>
  <si>
    <t>年收益</t>
  </si>
  <si>
    <t>會費</t>
  </si>
  <si>
    <t>募款</t>
  </si>
  <si>
    <t>捐款</t>
  </si>
  <si>
    <t>其他</t>
  </si>
  <si>
    <t>金額</t>
  </si>
  <si>
    <t>此儲存格為顯示年收益的群組直條圖。請在右側表格中輸入年支出的詳細資料。</t>
  </si>
  <si>
    <t>尚需金額：</t>
  </si>
  <si>
    <t>年支出</t>
  </si>
  <si>
    <t>傳單紙張</t>
  </si>
  <si>
    <t>廣告</t>
  </si>
  <si>
    <t>佈置裝飾</t>
  </si>
  <si>
    <t>此儲存格為顯示年支出的群組直條圖。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</si>
</sst>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&quot;$&quot;#,##0"/>
    <numFmt numFmtId="181" formatCode="&quot;NT$&quot;#,##0"/>
  </numFmts>
  <fonts count="11" x14ac:knownFonts="1">
    <font>
      <sz val="11"/>
      <color theme="1" tint="0.34998626667073579"/>
      <name val="Microsoft JhengHei UI"/>
      <family val="2"/>
      <charset val="136"/>
    </font>
    <font>
      <b/>
      <sz val="11"/>
      <color theme="3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color theme="1" tint="0.34998626667073579"/>
      <name val="Microsoft JhengHei UI"/>
      <family val="2"/>
      <charset val="136"/>
    </font>
    <font>
      <sz val="32"/>
      <color theme="0"/>
      <name val="Microsoft JhengHei UI"/>
      <family val="2"/>
      <charset val="136"/>
    </font>
    <font>
      <sz val="12"/>
      <color theme="0"/>
      <name val="Microsoft JhengHei UI"/>
      <family val="2"/>
      <charset val="136"/>
    </font>
    <font>
      <sz val="18"/>
      <color theme="0"/>
      <name val="Microsoft JhengHei UI"/>
      <family val="2"/>
      <charset val="136"/>
    </font>
    <font>
      <sz val="28"/>
      <color theme="4"/>
      <name val="Microsoft JhengHei UI"/>
      <family val="2"/>
      <charset val="136"/>
    </font>
    <font>
      <sz val="11"/>
      <color theme="0"/>
      <name val="Microsoft JhengHei UI"/>
      <family val="2"/>
      <charset val="136"/>
    </font>
    <font>
      <sz val="9"/>
      <name val="細明體"/>
      <family val="3"/>
      <charset val="136"/>
      <scheme val="minor"/>
    </font>
    <font>
      <b/>
      <sz val="11"/>
      <color theme="3"/>
      <name val="Microsoft JhengHei UI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11">
    <xf numFmtId="0" fontId="0" fillId="0" borderId="0">
      <alignment horizontal="left" vertical="center" wrapText="1" indent="1"/>
    </xf>
    <xf numFmtId="0" fontId="4" fillId="2" borderId="0" applyNumberFormat="0" applyBorder="0" applyAlignment="0" applyProtection="0"/>
    <xf numFmtId="0" fontId="6" fillId="2" borderId="0" applyNumberFormat="0" applyAlignment="0" applyProtection="0"/>
    <xf numFmtId="0" fontId="5" fillId="2" borderId="0" applyNumberFormat="0" applyAlignment="0" applyProtection="0"/>
    <xf numFmtId="0" fontId="1" fillId="0" borderId="1" applyNumberFormat="0" applyFill="0" applyAlignment="0" applyProtection="0"/>
    <xf numFmtId="0" fontId="10" fillId="0" borderId="0" applyNumberFormat="0" applyFill="0" applyBorder="0" applyAlignment="0" applyProtection="0"/>
    <xf numFmtId="179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">
    <xf numFmtId="0" fontId="0" fillId="0" borderId="0" xfId="0">
      <alignment horizontal="left" vertical="center" wrapText="1" indent="1"/>
    </xf>
    <xf numFmtId="0" fontId="3" fillId="2" borderId="0" xfId="0" applyFont="1" applyFill="1">
      <alignment horizontal="left" vertical="center" wrapText="1" indent="1"/>
    </xf>
    <xf numFmtId="0" fontId="3" fillId="0" borderId="0" xfId="0" applyFont="1">
      <alignment horizontal="left" vertical="center" wrapText="1" indent="1"/>
    </xf>
    <xf numFmtId="0" fontId="5" fillId="2" borderId="0" xfId="3" applyFont="1" applyAlignment="1">
      <alignment horizontal="left" vertical="center" indent="2"/>
    </xf>
    <xf numFmtId="0" fontId="3" fillId="0" borderId="0" xfId="0" applyFont="1" applyFill="1" applyBorder="1" applyAlignment="1">
      <alignment horizontal="left" vertical="center" indent="1"/>
    </xf>
    <xf numFmtId="180" fontId="3" fillId="0" borderId="0" xfId="0" applyNumberFormat="1" applyFont="1" applyFill="1" applyBorder="1" applyAlignment="1">
      <alignment horizontal="right" vertical="center" indent="1"/>
    </xf>
    <xf numFmtId="0" fontId="8" fillId="0" borderId="0" xfId="0" applyFont="1" applyAlignment="1">
      <alignment vertical="center"/>
    </xf>
    <xf numFmtId="181" fontId="5" fillId="2" borderId="0" xfId="3" applyNumberFormat="1" applyFont="1" applyAlignment="1">
      <alignment horizontal="right" vertical="center"/>
    </xf>
    <xf numFmtId="181" fontId="3" fillId="0" borderId="0" xfId="0" applyNumberFormat="1" applyFont="1" applyAlignment="1">
      <alignment horizontal="right" vertical="center" wrapText="1" indent="1"/>
    </xf>
    <xf numFmtId="0" fontId="4" fillId="2" borderId="0" xfId="1" applyFont="1" applyFill="1" applyAlignment="1">
      <alignment horizontal="left" vertical="center" indent="1"/>
    </xf>
    <xf numFmtId="0" fontId="3" fillId="3" borderId="0" xfId="0" applyFont="1" applyFill="1" applyBorder="1" applyAlignment="1">
      <alignment horizontal="left" indent="1"/>
    </xf>
    <xf numFmtId="0" fontId="6" fillId="2" borderId="0" xfId="2" applyFont="1" applyAlignment="1">
      <alignment horizontal="left" vertical="top"/>
    </xf>
    <xf numFmtId="181" fontId="7" fillId="2" borderId="0" xfId="5" applyNumberFormat="1" applyFont="1" applyFill="1" applyAlignment="1">
      <alignment horizontal="right" vertical="top"/>
    </xf>
    <xf numFmtId="0" fontId="8" fillId="0" borderId="0" xfId="0" applyFont="1" applyAlignment="1">
      <alignment horizontal="center" vertical="center"/>
    </xf>
  </cellXfs>
  <cellStyles count="11">
    <cellStyle name="一般" xfId="0" builtinId="0" customBuiltin="1"/>
    <cellStyle name="千分位" xfId="6" builtinId="3" customBuiltin="1"/>
    <cellStyle name="千分位[0]" xfId="7" builtinId="6" customBuiltin="1"/>
    <cellStyle name="百分比" xfId="10" builtinId="5" customBuiltin="1"/>
    <cellStyle name="貨幣" xfId="8" builtinId="4" customBuiltin="1"/>
    <cellStyle name="貨幣 [0]" xfId="9" builtinId="7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</cellStyles>
  <dxfs count="18">
    <dxf>
      <numFmt numFmtId="181" formatCode="&quot;NT$&quot;#,##0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細明體"/>
        <family val="3"/>
        <charset val="136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numFmt numFmtId="183" formatCode="&quot;NT$&quot;#,##0.00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0"/>
        <name val="Microsoft JhengHei UI"/>
        <family val="2"/>
        <charset val="136"/>
        <scheme val="minor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NT$&quot;#,##0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TableStyle="學術俱樂部預算" defaultPivotStyle="PivotStyleMedium9">
    <tableStyle name="學術俱樂部預算" pivot="0" count="5" xr9:uid="{00000000-0011-0000-FFFF-FFFF00000000}">
      <tableStyleElement type="wholeTable" dxfId="17"/>
      <tableStyleElement type="headerRow" dxfId="16"/>
      <tableStyleElement type="totalRow" dxfId="15"/>
      <tableStyleElement type="firstRowStripe" dxfId="14"/>
      <tableStyleElement type="secondRowStripe" dxfId="13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學術俱樂部預算!$B$6</c:f>
              <c:strCache>
                <c:ptCount val="1"/>
                <c:pt idx="0">
                  <c:v>年收益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B7-4008-99FA-DCAA460996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B7-4008-99FA-DCAA460996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B7-4008-99FA-DCAA460996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B7-4008-99FA-DCAA460996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none" anchor="ctr" anchorCtr="1">
                <a:spAutoFit/>
              </a:bodyPr>
              <a:lstStyle/>
              <a:p>
                <a:pPr>
                  <a:defRPr sz="11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Microsoft JhengHei UI" panose="020B0604030504040204" pitchFamily="34" charset="-120"/>
                    <a:ea typeface="Microsoft JhengHei UI" panose="020B0604030504040204" pitchFamily="34" charset="-120"/>
                    <a:cs typeface="+mn-cs"/>
                  </a:defRPr>
                </a:pPr>
                <a:endParaRPr lang="zh-TW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學術俱樂部預算!$B$7:$B$10</c:f>
              <c:strCache>
                <c:ptCount val="4"/>
                <c:pt idx="0">
                  <c:v>會費</c:v>
                </c:pt>
                <c:pt idx="1">
                  <c:v>募款</c:v>
                </c:pt>
                <c:pt idx="2">
                  <c:v>捐款</c:v>
                </c:pt>
                <c:pt idx="3">
                  <c:v>其他</c:v>
                </c:pt>
              </c:strCache>
            </c:strRef>
          </c:cat>
          <c:val>
            <c:numRef>
              <c:f>學術俱樂部預算!$C$7:$C$10</c:f>
              <c:numCache>
                <c:formatCode>"NT$"#,##0</c:formatCode>
                <c:ptCount val="4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7-4008-99FA-DCAA4609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3096"/>
        <c:axId val="309513488"/>
      </c:barChart>
      <c:catAx>
        <c:axId val="30951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3488"/>
        <c:crosses val="autoZero"/>
        <c:auto val="1"/>
        <c:lblAlgn val="ctr"/>
        <c:lblOffset val="100"/>
        <c:noMultiLvlLbl val="0"/>
      </c:catAx>
      <c:valAx>
        <c:axId val="309513488"/>
        <c:scaling>
          <c:orientation val="minMax"/>
        </c:scaling>
        <c:delete val="1"/>
        <c:axPos val="l"/>
        <c:numFmt formatCode="&quot;NT$&quot;#,##0" sourceLinked="1"/>
        <c:majorTickMark val="out"/>
        <c:minorTickMark val="none"/>
        <c:tickLblPos val="nextTo"/>
        <c:crossAx val="309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學術俱樂部預算!$F$6</c:f>
              <c:strCache>
                <c:ptCount val="1"/>
                <c:pt idx="0">
                  <c:v>年支出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5F-4E26-977F-1776B515DC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35F-4E26-977F-1776B515DC5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35F-4E26-977F-1776B515DC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5F-4E26-977F-1776B515DC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11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Microsoft JhengHei UI" panose="020B0604030504040204" pitchFamily="34" charset="-120"/>
                    <a:ea typeface="Microsoft JhengHei UI" panose="020B0604030504040204" pitchFamily="34" charset="-120"/>
                    <a:cs typeface="+mn-cs"/>
                  </a:defRPr>
                </a:pPr>
                <a:endParaRPr lang="zh-TW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學術俱樂部預算!$F$7:$F$10</c:f>
              <c:strCache>
                <c:ptCount val="4"/>
                <c:pt idx="0">
                  <c:v>傳單紙張</c:v>
                </c:pt>
                <c:pt idx="1">
                  <c:v>廣告</c:v>
                </c:pt>
                <c:pt idx="2">
                  <c:v>佈置裝飾</c:v>
                </c:pt>
                <c:pt idx="3">
                  <c:v>其他</c:v>
                </c:pt>
              </c:strCache>
            </c:strRef>
          </c:cat>
          <c:val>
            <c:numRef>
              <c:f>學術俱樂部預算!$G$7:$G$10</c:f>
              <c:numCache>
                <c:formatCode>"NT$"#,##0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5F-4E26-977F-1776B515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4272"/>
        <c:axId val="309514664"/>
      </c:barChart>
      <c:catAx>
        <c:axId val="30951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4664"/>
        <c:crosses val="autoZero"/>
        <c:auto val="1"/>
        <c:lblAlgn val="ctr"/>
        <c:lblOffset val="100"/>
        <c:noMultiLvlLbl val="0"/>
      </c:catAx>
      <c:valAx>
        <c:axId val="309514664"/>
        <c:scaling>
          <c:orientation val="minMax"/>
        </c:scaling>
        <c:delete val="1"/>
        <c:axPos val="l"/>
        <c:numFmt formatCode="&quot;NT$&quot;#,##0" sourceLinked="1"/>
        <c:majorTickMark val="out"/>
        <c:minorTickMark val="none"/>
        <c:tickLblPos val="nextTo"/>
        <c:crossAx val="3095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5</xdr:row>
      <xdr:rowOff>85725</xdr:rowOff>
    </xdr:from>
    <xdr:to>
      <xdr:col>3</xdr:col>
      <xdr:colOff>2200275</xdr:colOff>
      <xdr:row>10</xdr:row>
      <xdr:rowOff>152400</xdr:rowOff>
    </xdr:to>
    <xdr:graphicFrame macro="">
      <xdr:nvGraphicFramePr>
        <xdr:cNvPr id="4" name="年收益圖" descr="顯示年收益的群組直條圖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57149</xdr:colOff>
      <xdr:row>5</xdr:row>
      <xdr:rowOff>85725</xdr:rowOff>
    </xdr:from>
    <xdr:to>
      <xdr:col>8</xdr:col>
      <xdr:colOff>1680971</xdr:colOff>
      <xdr:row>10</xdr:row>
      <xdr:rowOff>155829</xdr:rowOff>
    </xdr:to>
    <xdr:graphicFrame macro="">
      <xdr:nvGraphicFramePr>
        <xdr:cNvPr id="6" name="年支出圖" descr="顯示年支出的群組直條圖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年收益" displayName="年收益" ref="B6:C10" headerRowDxfId="12" dataDxfId="11" totalsRowDxfId="10">
  <tableColumns count="2">
    <tableColumn id="1" xr3:uid="{00000000-0010-0000-0000-000001000000}" name="年收益" totalsRowLabel="合計" dataDxfId="9"/>
    <tableColumn id="2" xr3:uid="{00000000-0010-0000-0000-000002000000}" name="金額" totalsRowFunction="sum" dataDxfId="8" totalsRowDxfId="0"/>
  </tableColumns>
  <tableStyleInfo name="學術俱樂部預算" showFirstColumn="0" showLastColumn="0" showRowStripes="1" showColumnStripes="0"/>
  <extLst>
    <ext xmlns:x14="http://schemas.microsoft.com/office/spreadsheetml/2009/9/main" uri="{504A1905-F514-4f6f-8877-14C23A59335A}">
      <x14:table altTextSummary="在此表格中輸入年收益的項目和金額。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年支出" displayName="年支出" ref="F6:G10" headerRowDxfId="7" dataDxfId="6" totalsRowDxfId="3">
  <tableColumns count="2">
    <tableColumn id="1" xr3:uid="{00000000-0010-0000-0100-000001000000}" name="年支出" totalsRowLabel="合計" dataDxfId="5" totalsRowDxfId="1"/>
    <tableColumn id="2" xr3:uid="{00000000-0010-0000-0100-000002000000}" name="金額" totalsRowFunction="sum" dataDxfId="4" totalsRowDxfId="2"/>
  </tableColumns>
  <tableStyleInfo name="學術俱樂部預算" showFirstColumn="0" showLastColumn="0" showRowStripes="1" showColumnStripes="0"/>
  <extLst>
    <ext xmlns:x14="http://schemas.microsoft.com/office/spreadsheetml/2009/9/main" uri="{504A1905-F514-4f6f-8877-14C23A59335A}">
      <x14:table altTextSummary="在此表格中輸入年支出和金額。"/>
    </ext>
  </extLst>
</table>
</file>

<file path=xl/theme/theme1.xml><?xml version="1.0" encoding="utf-8"?>
<a:theme xmlns:a="http://schemas.openxmlformats.org/drawingml/2006/main" name="Office Theme">
  <a:themeElements>
    <a:clrScheme name="Academic Club Budget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11"/>
  <sheetViews>
    <sheetView showGridLines="0" tabSelected="1" zoomScaleNormal="100" workbookViewId="0"/>
  </sheetViews>
  <sheetFormatPr defaultRowHeight="30" customHeight="1" x14ac:dyDescent="0.25"/>
  <cols>
    <col min="1" max="1" width="3.88671875" style="2" customWidth="1"/>
    <col min="2" max="2" width="21.5546875" style="2" customWidth="1"/>
    <col min="3" max="3" width="12.6640625" style="2" customWidth="1"/>
    <col min="4" max="4" width="25.88671875" style="2" customWidth="1"/>
    <col min="5" max="5" width="3.88671875" style="2" customWidth="1"/>
    <col min="6" max="6" width="21.5546875" style="2" customWidth="1"/>
    <col min="7" max="7" width="12.6640625" style="2" customWidth="1"/>
    <col min="8" max="8" width="6.44140625" style="2" customWidth="1"/>
    <col min="9" max="9" width="19.6640625" style="2" customWidth="1"/>
    <col min="10" max="10" width="3.88671875" style="2" customWidth="1"/>
    <col min="11" max="16384" width="8.88671875" style="2"/>
  </cols>
  <sheetData>
    <row r="1" spans="1:10" ht="70.7" customHeight="1" x14ac:dyDescent="0.25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</row>
    <row r="2" spans="1:10" ht="30.75" customHeight="1" x14ac:dyDescent="0.25">
      <c r="A2" s="1"/>
      <c r="B2" s="3" t="s">
        <v>1</v>
      </c>
      <c r="C2" s="7">
        <v>5000</v>
      </c>
      <c r="D2" s="1"/>
      <c r="E2" s="1"/>
      <c r="F2" s="11" t="s">
        <v>11</v>
      </c>
      <c r="G2" s="11"/>
      <c r="H2" s="12">
        <f>C2-(C3-C4)</f>
        <v>760</v>
      </c>
      <c r="I2" s="12"/>
      <c r="J2" s="1"/>
    </row>
    <row r="3" spans="1:10" ht="30.75" customHeight="1" x14ac:dyDescent="0.25">
      <c r="A3" s="1"/>
      <c r="B3" s="3" t="s">
        <v>2</v>
      </c>
      <c r="C3" s="7">
        <f>SUM(年收益[金額])</f>
        <v>5550</v>
      </c>
      <c r="D3" s="1"/>
      <c r="E3" s="1"/>
      <c r="F3" s="11"/>
      <c r="G3" s="11"/>
      <c r="H3" s="12"/>
      <c r="I3" s="12"/>
      <c r="J3" s="1"/>
    </row>
    <row r="4" spans="1:10" ht="30.75" customHeight="1" x14ac:dyDescent="0.25">
      <c r="A4" s="1"/>
      <c r="B4" s="3" t="s">
        <v>3</v>
      </c>
      <c r="C4" s="7">
        <f>SUM(年支出[金額])</f>
        <v>1310</v>
      </c>
      <c r="D4" s="1"/>
      <c r="E4" s="1"/>
      <c r="F4" s="10">
        <f>IF(C3-C4&lt;C2,C3-C4,C2)</f>
        <v>4240</v>
      </c>
      <c r="G4" s="10"/>
      <c r="H4" s="10"/>
      <c r="I4" s="10"/>
      <c r="J4" s="1"/>
    </row>
    <row r="5" spans="1:10" ht="15" customHeight="1" x14ac:dyDescent="0.25">
      <c r="D5" s="13" t="s">
        <v>10</v>
      </c>
      <c r="E5" s="13"/>
      <c r="H5" s="13" t="s">
        <v>16</v>
      </c>
      <c r="I5" s="13"/>
      <c r="J5" s="13"/>
    </row>
    <row r="6" spans="1:10" ht="30" customHeight="1" x14ac:dyDescent="0.25">
      <c r="B6" s="4" t="s">
        <v>4</v>
      </c>
      <c r="C6" s="5" t="s">
        <v>9</v>
      </c>
      <c r="D6" s="13"/>
      <c r="E6" s="13"/>
      <c r="F6" s="4" t="s">
        <v>12</v>
      </c>
      <c r="G6" s="5" t="s">
        <v>9</v>
      </c>
      <c r="H6" s="13"/>
      <c r="I6" s="13"/>
      <c r="J6" s="13"/>
    </row>
    <row r="7" spans="1:10" ht="30" customHeight="1" x14ac:dyDescent="0.25">
      <c r="B7" s="2" t="s">
        <v>5</v>
      </c>
      <c r="C7" s="8">
        <v>750</v>
      </c>
      <c r="D7" s="13"/>
      <c r="E7" s="13"/>
      <c r="F7" s="2" t="s">
        <v>13</v>
      </c>
      <c r="G7" s="8">
        <v>1000</v>
      </c>
      <c r="H7" s="13"/>
      <c r="I7" s="13"/>
      <c r="J7" s="13"/>
    </row>
    <row r="8" spans="1:10" ht="30" customHeight="1" x14ac:dyDescent="0.25">
      <c r="B8" s="2" t="s">
        <v>6</v>
      </c>
      <c r="C8" s="8">
        <v>3500</v>
      </c>
      <c r="D8" s="13"/>
      <c r="E8" s="13"/>
      <c r="F8" s="2" t="s">
        <v>14</v>
      </c>
      <c r="G8" s="8">
        <v>200</v>
      </c>
      <c r="H8" s="13"/>
      <c r="I8" s="13"/>
      <c r="J8" s="13"/>
    </row>
    <row r="9" spans="1:10" ht="30" customHeight="1" x14ac:dyDescent="0.25">
      <c r="B9" s="2" t="s">
        <v>7</v>
      </c>
      <c r="C9" s="8">
        <v>1000</v>
      </c>
      <c r="D9" s="13"/>
      <c r="E9" s="13"/>
      <c r="F9" s="2" t="s">
        <v>15</v>
      </c>
      <c r="G9" s="8">
        <v>90</v>
      </c>
      <c r="H9" s="13"/>
      <c r="I9" s="13"/>
      <c r="J9" s="13"/>
    </row>
    <row r="10" spans="1:10" ht="30" customHeight="1" x14ac:dyDescent="0.25">
      <c r="B10" s="2" t="s">
        <v>8</v>
      </c>
      <c r="C10" s="8">
        <v>300</v>
      </c>
      <c r="D10" s="13"/>
      <c r="E10" s="13"/>
      <c r="F10" s="2" t="s">
        <v>8</v>
      </c>
      <c r="G10" s="8">
        <v>20</v>
      </c>
      <c r="H10" s="13"/>
      <c r="I10" s="13"/>
      <c r="J10" s="13"/>
    </row>
    <row r="11" spans="1:10" ht="30" customHeight="1" x14ac:dyDescent="0.25">
      <c r="D11" s="6"/>
      <c r="E11" s="6"/>
      <c r="H11" s="6"/>
      <c r="I11" s="6"/>
      <c r="J11" s="6"/>
    </row>
  </sheetData>
  <mergeCells count="6">
    <mergeCell ref="B1:J1"/>
    <mergeCell ref="F4:I4"/>
    <mergeCell ref="F2:G3"/>
    <mergeCell ref="H2:I3"/>
    <mergeCell ref="D5:E10"/>
    <mergeCell ref="H5:J10"/>
  </mergeCells>
  <phoneticPr fontId="9" type="noConversion"/>
  <conditionalFormatting sqref="F4">
    <cfRule type="dataBar" priority="5">
      <dataBar showValue="0">
        <cfvo type="min"/>
        <cfvo type="formula" val="$C$2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dataValidations count="15">
    <dataValidation allowBlank="1" showInputMessage="1" showErrorMessage="1" prompt="在此工作表中建立學術俱樂部預算。在 [年收益] 表格及 [年支出] 表格中輸入詳細資料。儲存格 H2 中會自動計算尚需金額" sqref="A1" xr:uid="{00000000-0002-0000-0000-000000000000}"/>
    <dataValidation allowBlank="1" showInputMessage="1" showErrorMessage="1" prompt="此儲存格為本工作表的標題。在儲存格 C2 中輸入旅行費用儲存格 C3 和 C4 中會自動計算總年收益和支出" sqref="B1:J1" xr:uid="{00000000-0002-0000-0000-000001000000}"/>
    <dataValidation allowBlank="1" showInputMessage="1" showErrorMessage="1" prompt="在右側儲存格中輸入旅行費用" sqref="B2" xr:uid="{00000000-0002-0000-0000-000002000000}"/>
    <dataValidation allowBlank="1" showInputMessage="1" showErrorMessage="1" prompt="在此儲存格中輸入旅行費用" sqref="C2" xr:uid="{00000000-0002-0000-0000-000003000000}"/>
    <dataValidation allowBlank="1" showInputMessage="1" showErrorMessage="1" prompt="右側儲存格中會自動計算收益" sqref="B3" xr:uid="{00000000-0002-0000-0000-000004000000}"/>
    <dataValidation allowBlank="1" showInputMessage="1" showErrorMessage="1" prompt="此儲存格中會自動計算收益" sqref="C3" xr:uid="{00000000-0002-0000-0000-000005000000}"/>
    <dataValidation allowBlank="1" showInputMessage="1" showErrorMessage="1" prompt="右側儲存格中會自動計算支出" sqref="B4" xr:uid="{00000000-0002-0000-0000-000006000000}"/>
    <dataValidation allowBlank="1" showInputMessage="1" showErrorMessage="1" prompt="此儲存格中會自動計算支出在表格的儲存格 B6 中開始輸入年收益詳細資料。" sqref="C4" xr:uid="{00000000-0002-0000-0000-000007000000}"/>
    <dataValidation allowBlank="1" showInputMessage="1" showErrorMessage="1" prompt="右側的儲存格中會自動計算尚需金額" sqref="F2:G3" xr:uid="{00000000-0002-0000-0000-000008000000}"/>
    <dataValidation allowBlank="1" showInputMessage="1" showErrorMessage="1" prompt=" 此儲存格中會自動計算尚需金額。下方儲存格中為顯示 [旅行費用]、[收益] 和 [支出] 的狀態列" sqref="H2:I3" xr:uid="{00000000-0002-0000-0000-000009000000}"/>
    <dataValidation allowBlank="1" showInputMessage="1" showErrorMessage="1" prompt="此儲存格中的狀態列會根據 [旅行費用]、[收益] 和 [支出] 自動更新" sqref="F4:I4" xr:uid="{00000000-0002-0000-0000-00000A000000}"/>
    <dataValidation allowBlank="1" showInputMessage="1" showErrorMessage="1" prompt="在此標題下方的欄中輸入年收益項目" sqref="B6" xr:uid="{00000000-0002-0000-0000-00000B000000}"/>
    <dataValidation allowBlank="1" showInputMessage="1" showErrorMessage="1" prompt="在此標題下方的欄中輸入金額。右側儲存格為顯示年收益的橫條圖" sqref="C6" xr:uid="{00000000-0002-0000-0000-00000C000000}"/>
    <dataValidation allowBlank="1" showInputMessage="1" showErrorMessage="1" prompt="在此標題下方的欄中輸入年支出項目" sqref="F6" xr:uid="{00000000-0002-0000-0000-00000D000000}"/>
    <dataValidation allowBlank="1" showInputMessage="1" showErrorMessage="1" prompt="在此標題下方的欄中輸入金額。右側儲存格為顯示年支出的橫條圖" sqref="G6" xr:uid="{00000000-0002-0000-0000-00000E000000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$C$2</xm:f>
              </x14:cfvo>
              <x14:negativeFillColor rgb="FFFF0000"/>
            </x14:dataBar>
          </x14:cfRule>
          <xm:sqref>F4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學術俱樂部預算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2017-12-21T06:52:16Z</dcterms:created>
  <dcterms:modified xsi:type="dcterms:W3CDTF">2018-04-12T09:47:33Z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2017-12-21T06:52:20.4112301Z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