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"/>
    </mc:Choice>
  </mc:AlternateContent>
  <xr:revisionPtr revIDLastSave="0" documentId="13_ncr:1_{D5414168-2AB8-4B90-86DA-1C8585C4537B}" xr6:coauthVersionLast="36" xr6:coauthVersionMax="43" xr10:uidLastSave="{00000000-0000-0000-0000-000000000000}"/>
  <bookViews>
    <workbookView xWindow="-120" yWindow="-120" windowWidth="24120" windowHeight="14895" xr2:uid="{00000000-000D-0000-FFFF-FFFF00000000}"/>
  </bookViews>
  <sheets>
    <sheet name="個人淨值" sheetId="1" r:id="rId1"/>
    <sheet name="計算表" sheetId="2" state="hidden" r:id="rId2"/>
  </sheets>
  <definedNames>
    <definedName name="_xlnm.Print_Area" localSheetId="0">個人淨值!$A$1:$H$41</definedName>
    <definedName name="淨值">計算表!$D$10</definedName>
    <definedName name="淨值標籤">計算表!$C$10</definedName>
    <definedName name="總負債">計算表!$D$9</definedName>
    <definedName name="總負債標籤">計算表!$C$9</definedName>
    <definedName name="總資產">計算表!$D$8</definedName>
    <definedName name="總資產標籤">計算表!$C$8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  <c r="C14" i="1" l="1"/>
  <c r="C13" i="1"/>
  <c r="D10" i="2" l="1"/>
  <c r="C15" i="1" s="1"/>
</calcChain>
</file>

<file path=xl/sharedStrings.xml><?xml version="1.0" encoding="utf-8"?>
<sst xmlns="http://schemas.openxmlformats.org/spreadsheetml/2006/main" count="68" uniqueCount="44">
  <si>
    <t>類別</t>
  </si>
  <si>
    <t>項目</t>
  </si>
  <si>
    <t>房地產</t>
  </si>
  <si>
    <t>住宅</t>
  </si>
  <si>
    <t>其他</t>
  </si>
  <si>
    <t>投資</t>
  </si>
  <si>
    <t>股票</t>
  </si>
  <si>
    <t>債券</t>
  </si>
  <si>
    <t>金塊</t>
  </si>
  <si>
    <t>壽險保單面值</t>
  </si>
  <si>
    <t>退休帳戶</t>
  </si>
  <si>
    <t>共同基金</t>
  </si>
  <si>
    <t>健康儲蓄帳戶</t>
  </si>
  <si>
    <t>現金</t>
  </si>
  <si>
    <t>支票帳戶</t>
  </si>
  <si>
    <t>儲蓄帳戶</t>
  </si>
  <si>
    <t>CD</t>
  </si>
  <si>
    <t>個人財產</t>
  </si>
  <si>
    <t>車</t>
  </si>
  <si>
    <t>信託基金</t>
  </si>
  <si>
    <t>其他交通工具</t>
  </si>
  <si>
    <t>傢俱</t>
  </si>
  <si>
    <t>收藏品</t>
  </si>
  <si>
    <t>珠寶首飾</t>
  </si>
  <si>
    <t>其他貴重物品</t>
  </si>
  <si>
    <t>總資產</t>
  </si>
  <si>
    <t>總負債</t>
  </si>
  <si>
    <t>淨值</t>
  </si>
  <si>
    <t>房貸</t>
  </si>
  <si>
    <t>車貸</t>
  </si>
  <si>
    <t>個人信貸</t>
  </si>
  <si>
    <t>學貸</t>
  </si>
  <si>
    <t>信用卡</t>
  </si>
  <si>
    <t>投資扺押貸款</t>
  </si>
  <si>
    <t>壽險保單貸款</t>
  </si>
  <si>
    <t>其他分期貸款</t>
  </si>
  <si>
    <t>其他負債</t>
  </si>
  <si>
    <t>資產</t>
  </si>
  <si>
    <t>負債</t>
  </si>
  <si>
    <t xml:space="preserve"> </t>
  </si>
  <si>
    <t>*** 此工作表保持隱藏。 ***</t>
  </si>
  <si>
    <t>住宅權益貸款</t>
  </si>
  <si>
    <t>個人
淨值</t>
  </si>
  <si>
    <t>價值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</si>
</sst>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;[Red]\-&quot;$&quot;#,##0"/>
    <numFmt numFmtId="165" formatCode="&quot;$&quot;#,##0"/>
    <numFmt numFmtId="166" formatCode="&quot;NT$&quot;#,##0_);[Red]\(&quot;NT$&quot;#,##0\)"/>
    <numFmt numFmtId="167" formatCode="&quot;NT$&quot;#,##0;\-&quot;NT$&quot;#,##0"/>
  </numFmts>
  <fonts count="15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12"/>
      <color theme="1" tint="0.24994659260841701"/>
      <name val="Microsoft JhengHei UI"/>
      <family val="2"/>
      <charset val="136"/>
    </font>
    <font>
      <sz val="66"/>
      <color theme="1" tint="0.24994659260841701"/>
      <name val="Microsoft JhengHei UI"/>
      <family val="2"/>
      <charset val="136"/>
    </font>
    <font>
      <sz val="27"/>
      <color theme="1" tint="0.24994659260841701"/>
      <name val="Microsoft JhengHei UI"/>
      <family val="2"/>
      <charset val="136"/>
    </font>
    <font>
      <sz val="16"/>
      <color theme="1" tint="0.24994659260841701"/>
      <name val="Microsoft JhengHei UI"/>
      <family val="2"/>
      <charset val="136"/>
    </font>
    <font>
      <b/>
      <sz val="16"/>
      <color theme="1" tint="0.24994659260841701"/>
      <name val="Microsoft JhengHei UI"/>
      <family val="2"/>
      <charset val="136"/>
    </font>
    <font>
      <sz val="9"/>
      <name val="Century Gothic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</fills>
  <borders count="2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7">
    <xf numFmtId="0" fontId="0" fillId="4" borderId="0">
      <alignment vertical="center"/>
    </xf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65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18">
    <xf numFmtId="0" fontId="0" fillId="4" borderId="0" xfId="0">
      <alignment vertical="center"/>
    </xf>
    <xf numFmtId="0" fontId="4" fillId="4" borderId="0" xfId="0" applyFont="1" applyAlignment="1">
      <alignment horizontal="right" indent="1"/>
    </xf>
    <xf numFmtId="0" fontId="9" fillId="5" borderId="0" xfId="3" applyFont="1" applyAlignment="1">
      <alignment vertical="center"/>
    </xf>
    <xf numFmtId="0" fontId="9" fillId="4" borderId="0" xfId="0" applyFont="1">
      <alignment vertical="center"/>
    </xf>
    <xf numFmtId="0" fontId="11" fillId="3" borderId="0" xfId="6" applyFont="1"/>
    <xf numFmtId="0" fontId="12" fillId="4" borderId="0" xfId="0" applyFont="1" applyFill="1" applyBorder="1" applyAlignment="1">
      <alignment horizontal="left" vertical="center" indent="1"/>
    </xf>
    <xf numFmtId="0" fontId="12" fillId="4" borderId="0" xfId="0" applyFont="1" applyFill="1" applyBorder="1">
      <alignment vertical="center"/>
    </xf>
    <xf numFmtId="0" fontId="9" fillId="4" borderId="0" xfId="0" applyFont="1" applyFill="1" applyBorder="1" applyAlignment="1">
      <alignment horizontal="left" vertical="center" indent="1"/>
    </xf>
    <xf numFmtId="0" fontId="12" fillId="3" borderId="0" xfId="4" applyFont="1" applyBorder="1">
      <alignment horizontal="left" vertical="center" indent="4"/>
    </xf>
    <xf numFmtId="0" fontId="12" fillId="3" borderId="1" xfId="4" applyFont="1" applyBorder="1">
      <alignment horizontal="left" vertical="center" indent="4"/>
    </xf>
    <xf numFmtId="0" fontId="12" fillId="3" borderId="0" xfId="4" applyFont="1">
      <alignment horizontal="left" vertical="center" indent="4"/>
    </xf>
    <xf numFmtId="166" fontId="2" fillId="2" borderId="0" xfId="1" applyNumberFormat="1" applyFont="1" applyFill="1"/>
    <xf numFmtId="166" fontId="9" fillId="4" borderId="0" xfId="0" applyNumberFormat="1" applyFont="1" applyFill="1" applyBorder="1">
      <alignment vertical="center"/>
    </xf>
    <xf numFmtId="167" fontId="13" fillId="6" borderId="0" xfId="5" applyNumberFormat="1" applyFont="1" applyFill="1" applyBorder="1">
      <alignment horizontal="right" vertical="center" indent="2"/>
    </xf>
    <xf numFmtId="167" fontId="13" fillId="6" borderId="1" xfId="5" applyNumberFormat="1" applyFont="1" applyFill="1" applyBorder="1">
      <alignment horizontal="right" vertical="center" indent="2"/>
    </xf>
    <xf numFmtId="167" fontId="13" fillId="6" borderId="0" xfId="5" applyNumberFormat="1" applyFont="1" applyFill="1">
      <alignment horizontal="right" vertical="center" indent="2"/>
    </xf>
    <xf numFmtId="0" fontId="10" fillId="3" borderId="0" xfId="2" applyFont="1" applyAlignment="1">
      <alignment vertical="center" wrapText="1"/>
    </xf>
    <xf numFmtId="0" fontId="9" fillId="4" borderId="0" xfId="0" applyFont="1" applyAlignment="1">
      <alignment horizontal="center" vertical="center"/>
    </xf>
  </cellXfs>
  <cellStyles count="7">
    <cellStyle name="Currency [0]" xfId="1" builtinId="7" customBuiltin="1"/>
    <cellStyle name="Heading 1" xfId="4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2" builtinId="15" customBuiltin="1"/>
    <cellStyle name="Top Rule" xfId="3" xr:uid="{00000000-0005-0000-0000-000000000000}"/>
  </cellStyles>
  <dxfs count="20"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  <numFmt numFmtId="166" formatCode="&quot;NT$&quot;#,##0_);[Red]\(&quot;NT$&quot;#,##0\)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4659260841701"/>
        <name val="Microsoft JhengHei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  <numFmt numFmtId="166" formatCode="&quot;NT$&quot;#,##0_);[Red]\(&quot;NT$&quot;#,##0\)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4659260841701"/>
        <name val="Microsoft JhengHei UI"/>
        <scheme val="none"/>
      </font>
    </dxf>
    <dxf>
      <font>
        <b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資產" defaultPivotStyle="PivotStyleMedium2">
    <tableStyle name="負債" pivot="0" count="5" xr9:uid="{00000000-0011-0000-FFFF-FFFF00000000}">
      <tableStyleElement type="wholeTable" dxfId="19"/>
      <tableStyleElement type="headerRow" dxfId="18"/>
      <tableStyleElement type="lastColumn" dxfId="17"/>
      <tableStyleElement type="secondRowStripe" dxfId="16"/>
      <tableStyleElement type="lastHeaderCell" dxfId="15"/>
    </tableStyle>
    <tableStyle name="資產" pivot="0" count="5" xr9:uid="{00000000-0011-0000-FFFF-FFFF01000000}">
      <tableStyleElement type="wholeTable" dxfId="14"/>
      <tableStyleElement type="headerRow" dxfId="13"/>
      <tableStyleElement type="lastColumn" dxfId="12"/>
      <tableStyleElement type="secondRowStripe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A7-498B-BE2B-2953335C5DE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A7-498B-BE2B-2953335C5DE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A7-498B-BE2B-2953335C5DE9}"/>
              </c:ext>
            </c:extLst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計算表!$C$8:$C$10</c:f>
              <c:strCache>
                <c:ptCount val="3"/>
                <c:pt idx="0">
                  <c:v>總資產</c:v>
                </c:pt>
                <c:pt idx="1">
                  <c:v>總負債</c:v>
                </c:pt>
                <c:pt idx="2">
                  <c:v>淨值</c:v>
                </c:pt>
              </c:strCache>
            </c:strRef>
          </c:cat>
          <c:val>
            <c:numRef>
              <c:f>計算表!$D$8:$D$10</c:f>
              <c:numCache>
                <c:formatCode>"NT$"#,##0_);[Red]\("NT$"#,##0\)</c:formatCode>
                <c:ptCount val="3"/>
                <c:pt idx="0">
                  <c:v>47725000</c:v>
                </c:pt>
                <c:pt idx="1">
                  <c:v>17250000</c:v>
                </c:pt>
                <c:pt idx="2">
                  <c:v>30475000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7-498B-BE2B-2953335C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16</xdr:row>
      <xdr:rowOff>66675</xdr:rowOff>
    </xdr:from>
    <xdr:to>
      <xdr:col>3</xdr:col>
      <xdr:colOff>9416</xdr:colOff>
      <xdr:row>26</xdr:row>
      <xdr:rowOff>171450</xdr:rowOff>
    </xdr:to>
    <xdr:graphicFrame macro="">
      <xdr:nvGraphicFramePr>
        <xdr:cNvPr id="2" name="摘要圖表" descr="饼图显示总资产，负债和净值的百分比。" title="淨值图表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54738</xdr:colOff>
      <xdr:row>11</xdr:row>
      <xdr:rowOff>342900</xdr:rowOff>
    </xdr:from>
    <xdr:to>
      <xdr:col>1</xdr:col>
      <xdr:colOff>320970</xdr:colOff>
      <xdr:row>12</xdr:row>
      <xdr:rowOff>266700</xdr:rowOff>
    </xdr:to>
    <xdr:sp macro="" textlink="">
      <xdr:nvSpPr>
        <xdr:cNvPr id="12" name="[總資產] 標籤" descr="&quot;&quot;" title="[總資產] 的圖表圖例色彩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69088" y="4067175"/>
          <a:ext cx="266232" cy="2762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13</xdr:row>
      <xdr:rowOff>0</xdr:rowOff>
    </xdr:from>
    <xdr:to>
      <xdr:col>1</xdr:col>
      <xdr:colOff>320970</xdr:colOff>
      <xdr:row>13</xdr:row>
      <xdr:rowOff>276225</xdr:rowOff>
    </xdr:to>
    <xdr:sp macro="" textlink="">
      <xdr:nvSpPr>
        <xdr:cNvPr id="13" name="[總負債] 標籤" descr="&quot;&quot;" title="[總負債] 的圖表圖例色彩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9088" y="4429125"/>
          <a:ext cx="266232" cy="2762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14</xdr:row>
      <xdr:rowOff>9525</xdr:rowOff>
    </xdr:from>
    <xdr:to>
      <xdr:col>1</xdr:col>
      <xdr:colOff>320970</xdr:colOff>
      <xdr:row>14</xdr:row>
      <xdr:rowOff>285750</xdr:rowOff>
    </xdr:to>
    <xdr:sp macro="" textlink="">
      <xdr:nvSpPr>
        <xdr:cNvPr id="14" name="[淨值] 標籤" descr="&quot;&quot;" title="[淨值] 的圖表圖例色彩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69088" y="4791075"/>
          <a:ext cx="266232" cy="2762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1876425</xdr:colOff>
      <xdr:row>14</xdr:row>
      <xdr:rowOff>142882</xdr:rowOff>
    </xdr:from>
    <xdr:to>
      <xdr:col>4</xdr:col>
      <xdr:colOff>1600199</xdr:colOff>
      <xdr:row>17</xdr:row>
      <xdr:rowOff>200036</xdr:rowOff>
    </xdr:to>
    <xdr:grpSp>
      <xdr:nvGrpSpPr>
        <xdr:cNvPr id="23" name="提示" descr="輸入您的資產與負債，即會自動計算您的淨值。" title="提示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 flipH="1">
          <a:off x="4057650" y="4924432"/>
          <a:ext cx="2666999" cy="1114429"/>
          <a:chOff x="1887612" y="12316372"/>
          <a:chExt cx="3189010" cy="819808"/>
        </a:xfrm>
        <a:solidFill>
          <a:schemeClr val="accent1"/>
        </a:solidFill>
      </xdr:grpSpPr>
      <xdr:sp macro="" textlink="">
        <xdr:nvSpPr>
          <xdr:cNvPr id="21" name="矩形 20" descr="在 [資產] 與 [負債] 表格中輸入您的資產與負債，即會自動計算您的淨值。" title="提示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887612" y="12316373"/>
            <a:ext cx="2905125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zh-TW" altLang="en-US" sz="1500" b="1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提示</a:t>
            </a:r>
            <a:endParaRPr lang="en-US" altLang="zh-TW" sz="15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  <a:p>
            <a:pPr algn="l"/>
            <a:r>
              <a:rPr lang="zh-TW" altLang="en-US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在 </a:t>
            </a:r>
            <a:r>
              <a:rPr lang="en-US" altLang="zh-TW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[</a:t>
            </a:r>
            <a:r>
              <a:rPr lang="zh-TW" altLang="en-US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資產</a:t>
            </a:r>
            <a:r>
              <a:rPr lang="en-US" altLang="zh-TW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] </a:t>
            </a:r>
            <a:r>
              <a:rPr lang="zh-TW" altLang="en-US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與 </a:t>
            </a:r>
            <a:r>
              <a:rPr lang="en-US" altLang="zh-TW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[</a:t>
            </a:r>
            <a:r>
              <a:rPr lang="zh-TW" altLang="en-US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負債</a:t>
            </a:r>
            <a:r>
              <a:rPr lang="en-US" altLang="zh-TW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] </a:t>
            </a:r>
            <a:r>
              <a:rPr lang="zh-TW" altLang="en-US" sz="110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表格中輸入您的資產與負債，即會自動計算您的淨值。</a:t>
            </a:r>
            <a:endParaRPr lang="en-US" sz="110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endParaRPr>
          </a:p>
        </xdr:txBody>
      </xdr:sp>
      <xdr:sp macro="" textlink="">
        <xdr:nvSpPr>
          <xdr:cNvPr id="22" name="等腰三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flipV="1">
            <a:off x="4752773" y="12316372"/>
            <a:ext cx="323849" cy="219075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資產" displayName="資產" ref="E4:G25" totalsRowShown="0" headerRowDxfId="9" dataDxfId="8">
  <autoFilter ref="E4:G25" xr:uid="{00000000-0009-0000-0100-000001000000}"/>
  <tableColumns count="3">
    <tableColumn id="1" xr3:uid="{00000000-0010-0000-0000-000001000000}" name="類別" dataDxfId="7"/>
    <tableColumn id="2" xr3:uid="{00000000-0010-0000-0000-000002000000}" name="項目" dataDxfId="6"/>
    <tableColumn id="3" xr3:uid="{00000000-0010-0000-0000-000003000000}" name="價值" dataDxfId="5"/>
  </tableColumns>
  <tableStyleInfo name="資產" showFirstColumn="0" showLastColumn="1" showRowStripes="1" showColumnStripes="0"/>
  <extLst>
    <ext xmlns:x14="http://schemas.microsoft.com/office/spreadsheetml/2009/9/main" uri="{504A1905-F514-4f6f-8877-14C23A59335A}">
      <x14:table altText="資產表格" altTextSummary="在此輸入資產詳細資料。_x000d__x000a__x000d__x000a_第一欄是資產類別。_x000d__x000a_第二欄是資產項目。_x000d__x000a_第三欄是資產價值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負債" displayName="負債" ref="E30:G40" totalsRowShown="0" headerRowDxfId="4" dataDxfId="3">
  <autoFilter ref="E30:G40" xr:uid="{00000000-0009-0000-0100-000002000000}"/>
  <tableColumns count="3">
    <tableColumn id="1" xr3:uid="{00000000-0010-0000-0100-000001000000}" name="類別" dataDxfId="2"/>
    <tableColumn id="2" xr3:uid="{00000000-0010-0000-0100-000002000000}" name=" " dataDxfId="1"/>
    <tableColumn id="3" xr3:uid="{00000000-0010-0000-0100-000003000000}" name="價值" dataDxfId="0"/>
  </tableColumns>
  <tableStyleInfo name="負債" showFirstColumn="0" showLastColumn="1" showRowStripes="1" showColumnStripes="0"/>
  <extLst>
    <ext xmlns:x14="http://schemas.microsoft.com/office/spreadsheetml/2009/9/main" uri="{504A1905-F514-4f6f-8877-14C23A59335A}">
      <x14:table altText="負債表格" altTextSummary="在此輸入負債。_x000d__x000a__x000d__x000a_第一欄是負債類別。_x000d__x000a_第二欄是負債資產價值。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41"/>
  <sheetViews>
    <sheetView showGridLines="0" tabSelected="1" zoomScaleNormal="100" workbookViewId="0"/>
  </sheetViews>
  <sheetFormatPr defaultRowHeight="27.75" customHeight="1"/>
  <cols>
    <col min="1" max="1" width="6" style="3" customWidth="1"/>
    <col min="2" max="2" width="19.44140625" style="3" customWidth="1"/>
    <col min="3" max="3" width="24.21875" style="3" customWidth="1"/>
    <col min="4" max="4" width="10.109375" style="3" customWidth="1"/>
    <col min="5" max="5" width="19.6640625" style="3" customWidth="1"/>
    <col min="6" max="6" width="31.6640625" style="3" customWidth="1"/>
    <col min="7" max="7" width="16.77734375" style="3" bestFit="1" customWidth="1"/>
    <col min="8" max="8" width="5.77734375" style="3" customWidth="1"/>
    <col min="9" max="16384" width="8.88671875" style="3"/>
  </cols>
  <sheetData>
    <row r="1" spans="2:7" s="2" customFormat="1" ht="12" customHeight="1"/>
    <row r="2" spans="2:7" ht="15.75">
      <c r="B2" s="16" t="s">
        <v>42</v>
      </c>
      <c r="C2" s="16"/>
      <c r="D2" s="16"/>
    </row>
    <row r="3" spans="2:7" ht="43.5" customHeight="1">
      <c r="B3" s="16"/>
      <c r="C3" s="16"/>
      <c r="D3" s="16"/>
      <c r="E3" s="4" t="s">
        <v>37</v>
      </c>
    </row>
    <row r="4" spans="2:7" ht="27.75" customHeight="1">
      <c r="B4" s="16"/>
      <c r="C4" s="16"/>
      <c r="D4" s="16"/>
      <c r="E4" s="5" t="s">
        <v>0</v>
      </c>
      <c r="F4" s="5" t="s">
        <v>1</v>
      </c>
      <c r="G4" s="6" t="s">
        <v>43</v>
      </c>
    </row>
    <row r="5" spans="2:7" ht="27.75" customHeight="1">
      <c r="B5" s="16"/>
      <c r="C5" s="16"/>
      <c r="D5" s="16"/>
      <c r="E5" s="7" t="s">
        <v>2</v>
      </c>
      <c r="F5" s="7" t="s">
        <v>3</v>
      </c>
      <c r="G5" s="12">
        <v>16800000</v>
      </c>
    </row>
    <row r="6" spans="2:7" ht="27.75" customHeight="1">
      <c r="B6" s="16"/>
      <c r="C6" s="16"/>
      <c r="D6" s="16"/>
      <c r="E6" s="7" t="s">
        <v>2</v>
      </c>
      <c r="F6" s="7" t="s">
        <v>4</v>
      </c>
      <c r="G6" s="12">
        <v>765000</v>
      </c>
    </row>
    <row r="7" spans="2:7" ht="27.75" customHeight="1">
      <c r="B7" s="16"/>
      <c r="C7" s="16"/>
      <c r="D7" s="16"/>
      <c r="E7" s="7" t="s">
        <v>5</v>
      </c>
      <c r="F7" s="7" t="s">
        <v>10</v>
      </c>
      <c r="G7" s="12">
        <v>2940000</v>
      </c>
    </row>
    <row r="8" spans="2:7" ht="27.75" customHeight="1">
      <c r="B8" s="16"/>
      <c r="C8" s="16"/>
      <c r="D8" s="16"/>
      <c r="E8" s="7" t="s">
        <v>5</v>
      </c>
      <c r="F8" s="7" t="s">
        <v>6</v>
      </c>
      <c r="G8" s="12">
        <v>1590000</v>
      </c>
    </row>
    <row r="9" spans="2:7" ht="27.75" customHeight="1">
      <c r="B9" s="16"/>
      <c r="C9" s="16"/>
      <c r="D9" s="16"/>
      <c r="E9" s="7" t="s">
        <v>5</v>
      </c>
      <c r="F9" s="7" t="s">
        <v>7</v>
      </c>
      <c r="G9" s="12">
        <v>750000</v>
      </c>
    </row>
    <row r="10" spans="2:7" ht="27.75" customHeight="1">
      <c r="B10" s="16"/>
      <c r="C10" s="16"/>
      <c r="D10" s="16"/>
      <c r="E10" s="7" t="s">
        <v>5</v>
      </c>
      <c r="F10" s="7" t="s">
        <v>11</v>
      </c>
      <c r="G10" s="12">
        <v>990000</v>
      </c>
    </row>
    <row r="11" spans="2:7" ht="27.75" customHeight="1">
      <c r="B11" s="16"/>
      <c r="C11" s="16"/>
      <c r="D11" s="16"/>
      <c r="E11" s="7" t="s">
        <v>5</v>
      </c>
      <c r="F11" s="7" t="s">
        <v>16</v>
      </c>
      <c r="G11" s="12">
        <v>2220000</v>
      </c>
    </row>
    <row r="12" spans="2:7" ht="27.75" customHeight="1">
      <c r="E12" s="7" t="s">
        <v>5</v>
      </c>
      <c r="F12" s="7" t="s">
        <v>8</v>
      </c>
      <c r="G12" s="12">
        <v>600000</v>
      </c>
    </row>
    <row r="13" spans="2:7" ht="27.75" customHeight="1">
      <c r="B13" s="8" t="s">
        <v>25</v>
      </c>
      <c r="C13" s="13">
        <f>總資產</f>
        <v>47725000</v>
      </c>
      <c r="E13" s="7" t="s">
        <v>5</v>
      </c>
      <c r="F13" s="7" t="s">
        <v>19</v>
      </c>
      <c r="G13" s="12">
        <v>7500000</v>
      </c>
    </row>
    <row r="14" spans="2:7" ht="27.75" customHeight="1">
      <c r="B14" s="9" t="s">
        <v>26</v>
      </c>
      <c r="C14" s="14">
        <f>總負債</f>
        <v>17250000</v>
      </c>
      <c r="E14" s="7" t="s">
        <v>5</v>
      </c>
      <c r="F14" s="7" t="s">
        <v>12</v>
      </c>
      <c r="G14" s="12">
        <v>540000</v>
      </c>
    </row>
    <row r="15" spans="2:7" ht="27.75" customHeight="1">
      <c r="B15" s="10" t="s">
        <v>27</v>
      </c>
      <c r="C15" s="15">
        <f>淨值</f>
        <v>30475000</v>
      </c>
      <c r="E15" s="7" t="s">
        <v>5</v>
      </c>
      <c r="F15" s="7" t="s">
        <v>9</v>
      </c>
      <c r="G15" s="12">
        <v>85000</v>
      </c>
    </row>
    <row r="16" spans="2:7" ht="27.75" customHeight="1">
      <c r="E16" s="7" t="s">
        <v>5</v>
      </c>
      <c r="F16" s="7" t="s">
        <v>4</v>
      </c>
      <c r="G16" s="12">
        <v>600000</v>
      </c>
    </row>
    <row r="17" spans="5:7" ht="27.75" customHeight="1">
      <c r="E17" s="7" t="s">
        <v>13</v>
      </c>
      <c r="F17" s="7" t="s">
        <v>14</v>
      </c>
      <c r="G17" s="12">
        <v>435000</v>
      </c>
    </row>
    <row r="18" spans="5:7" ht="27.75" customHeight="1">
      <c r="E18" s="7" t="s">
        <v>13</v>
      </c>
      <c r="F18" s="7" t="s">
        <v>15</v>
      </c>
      <c r="G18" s="12">
        <v>150000</v>
      </c>
    </row>
    <row r="19" spans="5:7" ht="27.75" customHeight="1">
      <c r="E19" s="7" t="s">
        <v>13</v>
      </c>
      <c r="F19" s="7" t="s">
        <v>4</v>
      </c>
      <c r="G19" s="12">
        <v>60000</v>
      </c>
    </row>
    <row r="20" spans="5:7" ht="27.75" customHeight="1">
      <c r="E20" s="7" t="s">
        <v>17</v>
      </c>
      <c r="F20" s="7" t="s">
        <v>18</v>
      </c>
      <c r="G20" s="12">
        <v>1650000</v>
      </c>
    </row>
    <row r="21" spans="5:7" ht="27.75" customHeight="1">
      <c r="E21" s="7" t="s">
        <v>17</v>
      </c>
      <c r="F21" s="7" t="s">
        <v>20</v>
      </c>
      <c r="G21" s="12">
        <v>2550000</v>
      </c>
    </row>
    <row r="22" spans="5:7" ht="27.75" customHeight="1">
      <c r="E22" s="7" t="s">
        <v>17</v>
      </c>
      <c r="F22" s="7" t="s">
        <v>21</v>
      </c>
      <c r="G22" s="12">
        <v>3000000</v>
      </c>
    </row>
    <row r="23" spans="5:7" ht="27.75" customHeight="1">
      <c r="E23" s="7" t="s">
        <v>17</v>
      </c>
      <c r="F23" s="7" t="s">
        <v>22</v>
      </c>
      <c r="G23" s="12">
        <v>1500000</v>
      </c>
    </row>
    <row r="24" spans="5:7" ht="27.75" customHeight="1">
      <c r="E24" s="7" t="s">
        <v>17</v>
      </c>
      <c r="F24" s="7" t="s">
        <v>23</v>
      </c>
      <c r="G24" s="12">
        <v>1800000</v>
      </c>
    </row>
    <row r="25" spans="5:7" ht="27.75" customHeight="1">
      <c r="E25" s="7" t="s">
        <v>17</v>
      </c>
      <c r="F25" s="7" t="s">
        <v>24</v>
      </c>
      <c r="G25" s="12">
        <v>1200000</v>
      </c>
    </row>
    <row r="26" spans="5:7" ht="27.75" customHeight="1">
      <c r="E26" s="17"/>
      <c r="F26" s="17"/>
      <c r="G26" s="17"/>
    </row>
    <row r="29" spans="5:7" ht="48" customHeight="1">
      <c r="E29" s="4" t="s">
        <v>38</v>
      </c>
    </row>
    <row r="30" spans="5:7" ht="27.75" customHeight="1">
      <c r="E30" s="5" t="s">
        <v>0</v>
      </c>
      <c r="F30" s="6" t="s">
        <v>39</v>
      </c>
      <c r="G30" s="6" t="s">
        <v>43</v>
      </c>
    </row>
    <row r="31" spans="5:7" ht="27.75" customHeight="1">
      <c r="E31" s="7" t="s">
        <v>28</v>
      </c>
      <c r="F31" s="7"/>
      <c r="G31" s="12">
        <v>12000000</v>
      </c>
    </row>
    <row r="32" spans="5:7" ht="27.75" customHeight="1">
      <c r="E32" s="7" t="s">
        <v>41</v>
      </c>
      <c r="F32" s="7"/>
      <c r="G32" s="12">
        <v>1500000</v>
      </c>
    </row>
    <row r="33" spans="5:7" ht="27.75" customHeight="1">
      <c r="E33" s="7" t="s">
        <v>29</v>
      </c>
      <c r="F33" s="7"/>
      <c r="G33" s="12">
        <v>900000</v>
      </c>
    </row>
    <row r="34" spans="5:7" ht="27.75" customHeight="1">
      <c r="E34" s="7" t="s">
        <v>30</v>
      </c>
      <c r="F34" s="7"/>
      <c r="G34" s="12">
        <v>0</v>
      </c>
    </row>
    <row r="35" spans="5:7" ht="27.75" customHeight="1">
      <c r="E35" s="7" t="s">
        <v>32</v>
      </c>
      <c r="F35" s="7"/>
      <c r="G35" s="12">
        <v>0</v>
      </c>
    </row>
    <row r="36" spans="5:7" ht="27.75" customHeight="1">
      <c r="E36" s="7" t="s">
        <v>31</v>
      </c>
      <c r="F36" s="7"/>
      <c r="G36" s="12">
        <v>300000</v>
      </c>
    </row>
    <row r="37" spans="5:7" ht="27.75" customHeight="1">
      <c r="E37" s="7" t="s">
        <v>33</v>
      </c>
      <c r="F37" s="7"/>
      <c r="G37" s="12">
        <v>600000</v>
      </c>
    </row>
    <row r="38" spans="5:7" ht="27.75" customHeight="1">
      <c r="E38" s="7" t="s">
        <v>34</v>
      </c>
      <c r="F38" s="7"/>
      <c r="G38" s="12">
        <v>150000</v>
      </c>
    </row>
    <row r="39" spans="5:7" ht="27.75" customHeight="1">
      <c r="E39" s="7" t="s">
        <v>35</v>
      </c>
      <c r="F39" s="7"/>
      <c r="G39" s="12">
        <v>300000</v>
      </c>
    </row>
    <row r="40" spans="5:7" ht="27.75" customHeight="1">
      <c r="E40" s="7" t="s">
        <v>36</v>
      </c>
      <c r="F40" s="7"/>
      <c r="G40" s="12">
        <v>1500000</v>
      </c>
    </row>
    <row r="41" spans="5:7" ht="27.75" customHeight="1">
      <c r="E41" s="17"/>
      <c r="F41" s="17"/>
      <c r="G41" s="17"/>
    </row>
  </sheetData>
  <mergeCells count="3">
    <mergeCell ref="B2:D11"/>
    <mergeCell ref="E26:G26"/>
    <mergeCell ref="E41:G41"/>
  </mergeCells>
  <phoneticPr fontId="14" type="noConversion"/>
  <printOptions horizontalCentered="1"/>
  <pageMargins left="0.45" right="0.45" top="0.5" bottom="0.5" header="0.3" footer="0.3"/>
  <pageSetup scale="62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D8" sqref="D8:D10"/>
    </sheetView>
  </sheetViews>
  <sheetFormatPr defaultRowHeight="17.25"/>
  <cols>
    <col min="4" max="4" width="13.109375" customWidth="1"/>
  </cols>
  <sheetData>
    <row r="1" spans="1:4">
      <c r="A1" t="s">
        <v>40</v>
      </c>
    </row>
    <row r="8" spans="1:4" ht="20.25">
      <c r="C8" s="1" t="s">
        <v>25</v>
      </c>
      <c r="D8" s="11">
        <f>SUM(資產[價值])</f>
        <v>47725000</v>
      </c>
    </row>
    <row r="9" spans="1:4" ht="20.25">
      <c r="C9" s="1" t="s">
        <v>26</v>
      </c>
      <c r="D9" s="11">
        <f>SUM(負債[價值])</f>
        <v>17250000</v>
      </c>
    </row>
    <row r="10" spans="1:4" ht="20.25">
      <c r="C10" s="1" t="s">
        <v>27</v>
      </c>
      <c r="D10" s="11">
        <f>D8-D9</f>
        <v>30475000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864895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2012-11-05T12:38:00+00:00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505641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true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TP103783861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F6D7900-F3B0-4BD0-BE06-6E93671A9A77}">
  <ds:schemaRefs>
    <ds:schemaRef ds:uri="http://schemas.microsoft.com/office/2006/metadata/properties"/>
    <ds:schemaRef ds:uri="http://schemas.microsoft.com/office/infopath/2007/PartnerControls"/>
    <ds:schemaRef ds:uri="c66daf58-3c46-4c48-8560-c485e881f7f9"/>
    <ds:schemaRef ds:uri="8e8ea6d1-e150-4704-b47c-0a92d6aed386"/>
  </ds:schemaRefs>
</ds:datastoreItem>
</file>

<file path=customXml/itemProps2.xml><?xml version="1.0" encoding="utf-8"?>
<ds:datastoreItem xmlns:ds="http://schemas.openxmlformats.org/officeDocument/2006/customXml" ds:itemID="{2842951F-324C-4EE2-AF5B-73D908DC9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af58-3c46-4c48-8560-c485e881f7f9"/>
    <ds:schemaRef ds:uri="8e8ea6d1-e150-4704-b47c-0a92d6aed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個人淨值</vt:lpstr>
      <vt:lpstr>計算表</vt:lpstr>
      <vt:lpstr>個人淨值!Print_Area</vt:lpstr>
      <vt:lpstr>淨值</vt:lpstr>
      <vt:lpstr>淨值標籤</vt:lpstr>
      <vt:lpstr>總負債</vt:lpstr>
      <vt:lpstr>總負債標籤</vt:lpstr>
      <vt:lpstr>總資產</vt:lpstr>
      <vt:lpstr>總資產標籤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 (RWS Moravia)</cp:lastModifiedBy>
  <dcterms:created xsi:type="dcterms:W3CDTF">2012-11-01T21:42:26Z</dcterms:created>
  <dcterms:modified xsi:type="dcterms:W3CDTF">2019-07-16T03:01:46Z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