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/>
  <xr:revisionPtr revIDLastSave="0" documentId="13_ncr:1_{BD7081BC-1B41-49B4-BA85-1EF745539B85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專案時間表" sheetId="1" r:id="rId1"/>
  </sheets>
  <definedNames>
    <definedName name="_xlnm.Print_Area" localSheetId="0">專案時間表!$A$1:$L$14</definedName>
    <definedName name="ProjectEnd">INDEX(ProjectDetails[],MIN(ROW(data))+ROWS(data)-1,1)</definedName>
    <definedName name="ProjectStart">ProjectDetails[](專案時間表!$B$17)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<sst xmlns="http://schemas.openxmlformats.org/spreadsheetml/2006/main" count="34" uniqueCount="34">
  <si>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專案時間表</t>
  </si>
  <si>
    <t>將每個里程碑繪製在對應時間範圍的折線圖會位於此儲存格。</t>
  </si>
  <si>
    <t>專案里程碑</t>
  </si>
  <si>
    <t>日期</t>
  </si>
  <si>
    <t>里程碑</t>
  </si>
  <si>
    <t>專案開始</t>
  </si>
  <si>
    <t>里程碑 1</t>
  </si>
  <si>
    <t>里程碑 2</t>
  </si>
  <si>
    <t>里程碑 3</t>
  </si>
  <si>
    <t>里程碑 4</t>
  </si>
  <si>
    <t>里程碑 5</t>
  </si>
  <si>
    <t>里程碑 6</t>
  </si>
  <si>
    <t>里程碑 7</t>
  </si>
  <si>
    <t>里程碑 8</t>
  </si>
  <si>
    <t>里程碑 9</t>
  </si>
  <si>
    <t>里程碑 10</t>
  </si>
  <si>
    <t>里程碑 11</t>
  </si>
  <si>
    <t>專案結束</t>
  </si>
  <si>
    <t>指派給</t>
  </si>
  <si>
    <t>姓名 1</t>
  </si>
  <si>
    <t>姓名 2</t>
  </si>
  <si>
    <t>姓名 3</t>
  </si>
  <si>
    <t>姓名 4</t>
  </si>
  <si>
    <t>姓名 5</t>
  </si>
  <si>
    <t>姓名 6</t>
  </si>
  <si>
    <t>姓名 7</t>
  </si>
  <si>
    <t>姓名 8</t>
  </si>
  <si>
    <t>姓名 9</t>
  </si>
  <si>
    <t>姓名 10</t>
  </si>
  <si>
    <t>姓名 11</t>
  </si>
  <si>
    <t>位置</t>
  </si>
  <si>
    <t>基準</t>
  </si>
  <si>
    <t>專案時間表祕訣</t>
  </si>
  <si>
    <t>使用專案里程碑表格中的 [位置] 欄位放置想要的里程碑標籤！使用正數將標籤放在時間表上方，使用負數將標籤放在時間表下方。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</si>
</sst>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30">
    <font>
      <sz val="11"/>
      <color theme="1" tint="0.499984740745262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499984740745262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28"/>
      <color theme="0"/>
      <name val="Microsoft JhengHei UI"/>
      <family val="2"/>
    </font>
    <font>
      <b/>
      <sz val="20"/>
      <color theme="3" tint="0.39994506668294322"/>
      <name val="Microsoft JhengHei UI"/>
      <family val="2"/>
    </font>
    <font>
      <sz val="12"/>
      <color theme="6" tint="-0.24994659260841701"/>
      <name val="Microsoft JhengHei UI"/>
      <family val="2"/>
    </font>
    <font>
      <sz val="11"/>
      <color theme="6" tint="-0.24994659260841701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1"/>
      <color theme="1" tint="0.499984740745262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20"/>
      <color theme="3" tint="0.39994506668294322"/>
      <name val="Microsoft JhengHei UI"/>
      <family val="2"/>
      <charset val="136"/>
    </font>
    <font>
      <sz val="14"/>
      <color theme="1" tint="0.499984740745262"/>
      <name val="Microsoft JhengHei UI"/>
      <family val="2"/>
      <charset val="136"/>
    </font>
    <font>
      <b/>
      <sz val="11"/>
      <color theme="0" tint="-0.499984740745262"/>
      <name val="Microsoft JhengHei UI"/>
      <family val="2"/>
      <charset val="136"/>
    </font>
    <font>
      <sz val="11"/>
      <color theme="0" tint="-0.499984740745262"/>
      <name val="Microsoft JhengHei UI"/>
      <family val="2"/>
      <charset val="136"/>
    </font>
    <font>
      <sz val="10"/>
      <color theme="0" tint="-0.499984740745262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b/>
      <sz val="12"/>
      <color rgb="FF595959"/>
      <name val="Microsoft JhengHei UI"/>
      <family val="2"/>
      <charset val="136"/>
    </font>
    <font>
      <sz val="10"/>
      <color rgb="FF7F7F7F"/>
      <name val="Microsoft JhengHei UI"/>
      <family val="2"/>
      <charset val="136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2" fillId="4" borderId="1" applyNumberFormat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2" applyNumberFormat="0" applyAlignment="0" applyProtection="0"/>
    <xf numFmtId="0" fontId="16" fillId="9" borderId="3" applyNumberFormat="0" applyAlignment="0" applyProtection="0"/>
    <xf numFmtId="0" fontId="14" fillId="9" borderId="2" applyNumberFormat="0" applyAlignment="0" applyProtection="0"/>
    <xf numFmtId="0" fontId="18" fillId="0" borderId="4" applyNumberFormat="0" applyFill="0" applyAlignment="0" applyProtection="0"/>
    <xf numFmtId="0" fontId="9" fillId="10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vertical="center" wrapText="1"/>
    </xf>
    <xf numFmtId="0" fontId="5" fillId="3" borderId="0" xfId="1" applyFont="1" applyBorder="1" applyAlignment="1">
      <alignment vertical="center"/>
    </xf>
    <xf numFmtId="0" fontId="19" fillId="2" borderId="0" xfId="0" applyFont="1" applyFill="1" applyBorder="1">
      <alignment vertical="center" wrapText="1"/>
    </xf>
    <xf numFmtId="0" fontId="19" fillId="2" borderId="0" xfId="0" applyFont="1" applyFill="1">
      <alignment vertical="center" wrapText="1"/>
    </xf>
    <xf numFmtId="0" fontId="19" fillId="2" borderId="0" xfId="0" applyFont="1" applyFill="1" applyAlignment="1">
      <alignment vertical="center"/>
    </xf>
    <xf numFmtId="0" fontId="21" fillId="2" borderId="0" xfId="2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25" fillId="2" borderId="0" xfId="0" applyFont="1" applyFill="1" applyAlignment="1">
      <alignment vertical="top" wrapText="1"/>
    </xf>
    <xf numFmtId="0" fontId="26" fillId="2" borderId="0" xfId="0" applyFont="1" applyFill="1">
      <alignment vertical="center" wrapText="1"/>
    </xf>
    <xf numFmtId="0" fontId="27" fillId="2" borderId="0" xfId="0" applyFont="1" applyFill="1">
      <alignment vertical="center" wrapText="1"/>
    </xf>
    <xf numFmtId="0" fontId="28" fillId="2" borderId="0" xfId="0" applyFont="1" applyFill="1">
      <alignment vertical="center" wrapText="1"/>
    </xf>
    <xf numFmtId="0" fontId="19" fillId="2" borderId="0" xfId="0" applyFont="1" applyFill="1" applyAlignment="1">
      <alignment horizontal="left" vertical="center" indent="1"/>
    </xf>
    <xf numFmtId="14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0" fontId="19" fillId="2" borderId="0" xfId="0" applyNumberFormat="1" applyFont="1" applyFill="1" applyAlignment="1">
      <alignment horizontal="right" vertical="center" indent="1"/>
    </xf>
    <xf numFmtId="0" fontId="24" fillId="2" borderId="0" xfId="0" applyFont="1" applyFill="1" applyAlignment="1">
      <alignment vertical="top" wrapText="1"/>
    </xf>
    <xf numFmtId="0" fontId="5" fillId="3" borderId="0" xfId="1" applyNumberFormat="1" applyFont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0" fillId="2" borderId="0" xfId="0" applyNumberFormat="1" applyFont="1" applyFill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1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20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8" formatCode="yyyy/m/d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Microsoft JhengHei UI"/>
        <family val="2"/>
        <charset val="136"/>
        <scheme val="none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專案時間表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專案時間表!$E$16</c:f>
              <c:strCache>
                <c:ptCount val="1"/>
                <c:pt idx="0">
                  <c:v>位置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zh-CN" altLang="en-US"/>
                      <a:pPr/>
                      <a:t>[CELLRANGE]</a:t>
                    </a:fld>
                    <a:endParaRPr lang="zh-CN" altLang="en-US" baseline="0"/>
                  </a:p>
                  <a:p>
                    <a:fld id="{695A9D1D-15EE-425F-A650-75662AB74DA2}" type="CATEGORYNAME">
                      <a:rPr lang="zh-CN" altLang="en-US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8ADBBBA2-1DBF-4F21-A72E-E068DE7E37C1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EFC92BFA-4E62-46E3-9E76-D1EBE8419B53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BA519C51-CDAD-4385-B9A0-6D3A04256C2F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37131ACD-84F4-42EB-814F-3CBCFA9F05AF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A55CB0EC-89B2-467B-85A1-0549DB7653E7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DF5C3B40-E92F-4EB1-808D-51167C502D28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63F6FEE7-E7B9-47A4-AD99-F858ED888535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266135CB-479F-4905-A553-8B3EA861FA68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E2100826-A16D-4679-AF10-D241A3D148C0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0617D681-6427-422C-86DC-EE73622515E9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0D95E02C-930F-4864-9E58-3980F3EDDDF4}" type="CATEGORYNAME">
                      <a:rPr lang="en-US" altLang="zh-CN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zh-CN" altLang="en-US"/>
                      <a:pPr/>
                      <a:t>[CELLRANGE]</a:t>
                    </a:fld>
                    <a:endParaRPr lang="zh-CN" altLang="en-US" baseline="0"/>
                  </a:p>
                  <a:p>
                    <a:fld id="{4DCF4CA1-F86D-4829-92FB-8AD8358ACA12}" type="CATEGORYNAME">
                      <a:rPr lang="zh-CN" altLang="en-US"/>
                      <a:pPr/>
                      <a:t>[CATEGORY NAME]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zh-TW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6-4A78-A407-A62639A73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專案時間表!$C$17:$C$30</c:f>
              <c:strCache>
                <c:ptCount val="13"/>
                <c:pt idx="0">
                  <c:v>專案開始</c:v>
                </c:pt>
                <c:pt idx="1">
                  <c:v>里程碑 1</c:v>
                </c:pt>
                <c:pt idx="2">
                  <c:v>里程碑 2</c:v>
                </c:pt>
                <c:pt idx="3">
                  <c:v>里程碑 3</c:v>
                </c:pt>
                <c:pt idx="4">
                  <c:v>里程碑 4</c:v>
                </c:pt>
                <c:pt idx="5">
                  <c:v>里程碑 5</c:v>
                </c:pt>
                <c:pt idx="6">
                  <c:v>里程碑 6</c:v>
                </c:pt>
                <c:pt idx="7">
                  <c:v>里程碑 7</c:v>
                </c:pt>
                <c:pt idx="8">
                  <c:v>里程碑 8</c:v>
                </c:pt>
                <c:pt idx="9">
                  <c:v>里程碑 9</c:v>
                </c:pt>
                <c:pt idx="10">
                  <c:v>里程碑 10</c:v>
                </c:pt>
                <c:pt idx="11">
                  <c:v>里程碑 11</c:v>
                </c:pt>
                <c:pt idx="12">
                  <c:v>專案結束</c:v>
                </c:pt>
              </c:strCache>
            </c:strRef>
          </c:cat>
          <c:val>
            <c:numRef>
              <c:f>專案時間表!$E$17:$E$30</c:f>
              <c:numCache>
                <c:formatCode>General</c:formatCode>
                <c:ptCount val="14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專案時間表!$D$17:$D$30</c15:f>
                <c15:dlblRangeCache>
                  <c:ptCount val="14"/>
                  <c:pt idx="1">
                    <c:v>姓名 1</c:v>
                  </c:pt>
                  <c:pt idx="2">
                    <c:v>姓名 2</c:v>
                  </c:pt>
                  <c:pt idx="3">
                    <c:v>姓名 3</c:v>
                  </c:pt>
                  <c:pt idx="4">
                    <c:v>姓名 4</c:v>
                  </c:pt>
                  <c:pt idx="5">
                    <c:v>姓名 5</c:v>
                  </c:pt>
                  <c:pt idx="6">
                    <c:v>姓名 6</c:v>
                  </c:pt>
                  <c:pt idx="7">
                    <c:v>姓名 7</c:v>
                  </c:pt>
                  <c:pt idx="8">
                    <c:v>姓名 8</c:v>
                  </c:pt>
                  <c:pt idx="9">
                    <c:v>姓名 9</c:v>
                  </c:pt>
                  <c:pt idx="10">
                    <c:v>姓名 10</c:v>
                  </c:pt>
                  <c:pt idx="11">
                    <c:v>姓名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專案時間表!$B$16</c:f>
              <c:strCache>
                <c:ptCount val="1"/>
                <c:pt idx="0">
                  <c:v>日期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專案時間表!$B$17:$B$30</c:f>
              <c:numCache>
                <c:formatCode>m/d/yyyy</c:formatCode>
                <c:ptCount val="14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專案時間表!$F$17:$F$30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m&quot;月&quot;d&quot;日&quot;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en-US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260350</xdr:colOff>
      <xdr:row>14</xdr:row>
      <xdr:rowOff>114300</xdr:rowOff>
    </xdr:to>
    <xdr:graphicFrame macro="">
      <xdr:nvGraphicFramePr>
        <xdr:cNvPr id="11" name="專案時間表" descr="將每個里程碑繪製在對應時間範圍的折線圖。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333375</xdr:colOff>
      <xdr:row>7</xdr:row>
      <xdr:rowOff>133350</xdr:rowOff>
    </xdr:from>
    <xdr:to>
      <xdr:col>11</xdr:col>
      <xdr:colOff>584200</xdr:colOff>
      <xdr:row>8</xdr:row>
      <xdr:rowOff>152400</xdr:rowOff>
    </xdr:to>
    <xdr:pic>
      <xdr:nvPicPr>
        <xdr:cNvPr id="3" name="完成標幟" descr="完成標幟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2305050"/>
          <a:ext cx="250825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Details" displayName="ProjectDetails" ref="B16:F29" headerRowDxfId="7">
  <sortState xmlns:xlrd2="http://schemas.microsoft.com/office/spreadsheetml/2017/richdata2" ref="B17:F29">
    <sortCondition ref="B21"/>
  </sortState>
  <tableColumns count="5">
    <tableColumn id="1" xr3:uid="{00000000-0010-0000-0000-000001000000}" name="日期" totalsRowLabel="合計" dataDxfId="6" totalsRowDxfId="5"/>
    <tableColumn id="2" xr3:uid="{00000000-0010-0000-0000-000002000000}" name="里程碑" totalsRowDxfId="4"/>
    <tableColumn id="6" xr3:uid="{00000000-0010-0000-0000-000006000000}" name="指派給" totalsRowDxfId="3"/>
    <tableColumn id="4" xr3:uid="{00000000-0010-0000-0000-000004000000}" name="位置" dataDxfId="2" totalsRowDxfId="1"/>
    <tableColumn id="5" xr3:uid="{00000000-0010-0000-0000-000005000000}" name="基準" totalsRowFunction="sum" totalsRowDxfId="0">
      <calculatedColumnFormula>0</calculatedColumnFormula>
    </tableColumn>
  </tableColumns>
  <tableStyleInfo name="專案時間表" showFirstColumn="0" showLastColumn="0" showRowStripes="1" showColumnStripes="0"/>
  <extLst>
    <ext xmlns:x14="http://schemas.microsoft.com/office/spreadsheetml/2009/9/main" uri="{504A1905-F514-4f6f-8877-14C23A59335A}">
      <x14:table altTextSummary="在表中輸入專案的日期、里程碑、指定對象名稱，以及圖表位置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33203125" defaultRowHeight="30" customHeight="1"/>
  <cols>
    <col min="1" max="1" width="6.77734375" style="3" customWidth="1"/>
    <col min="2" max="2" width="15.6640625" style="21" customWidth="1"/>
    <col min="3" max="3" width="20" style="18" customWidth="1"/>
    <col min="4" max="4" width="14.5546875" style="3" customWidth="1"/>
    <col min="5" max="5" width="12.33203125" style="7" customWidth="1"/>
    <col min="6" max="6" width="10" style="3" hidden="1" customWidth="1"/>
    <col min="7" max="7" width="9.44140625" style="3" customWidth="1"/>
    <col min="8" max="8" width="7.88671875" style="3" customWidth="1"/>
    <col min="9" max="9" width="6.77734375" style="3" customWidth="1"/>
    <col min="10" max="10" width="5.77734375" style="3" customWidth="1"/>
    <col min="11" max="11" width="9.21875" style="3" customWidth="1"/>
    <col min="12" max="12" width="8.33203125" style="3" customWidth="1"/>
    <col min="13" max="16384" width="9.33203125" style="3"/>
  </cols>
  <sheetData>
    <row r="1" spans="1:12" s="2" customFormat="1" ht="54" customHeight="1">
      <c r="A1" s="1"/>
      <c r="B1" s="23" t="s">
        <v>0</v>
      </c>
      <c r="C1" s="23"/>
    </row>
    <row r="2" spans="1:12" ht="19.5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9.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9.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9.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9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9.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9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9.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9.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4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4" customFormat="1" ht="42.75" customHeight="1">
      <c r="B15" s="5" t="s">
        <v>2</v>
      </c>
      <c r="C15" s="5"/>
      <c r="D15" s="6"/>
      <c r="E15" s="7"/>
      <c r="I15" s="7"/>
      <c r="K15" s="7"/>
    </row>
    <row r="16" spans="1:12" ht="30" customHeight="1">
      <c r="B16" s="8" t="s">
        <v>3</v>
      </c>
      <c r="C16" s="9" t="s">
        <v>4</v>
      </c>
      <c r="D16" s="10" t="s">
        <v>18</v>
      </c>
      <c r="E16" s="11" t="s">
        <v>30</v>
      </c>
      <c r="F16" s="12" t="s">
        <v>31</v>
      </c>
      <c r="H16" s="24" t="s">
        <v>32</v>
      </c>
      <c r="I16" s="24"/>
      <c r="J16" s="13"/>
      <c r="L16" s="13"/>
    </row>
    <row r="17" spans="2:12" ht="30" customHeight="1">
      <c r="B17" s="19">
        <f ca="1">DATE(YEAR(TODAY()),4,5)</f>
        <v>43560</v>
      </c>
      <c r="C17" t="s">
        <v>5</v>
      </c>
      <c r="D17"/>
      <c r="E17" s="20">
        <v>20</v>
      </c>
      <c r="F17">
        <f>0</f>
        <v>0</v>
      </c>
      <c r="H17" s="22" t="s">
        <v>33</v>
      </c>
      <c r="I17" s="22"/>
      <c r="J17" s="22"/>
      <c r="K17" s="22"/>
      <c r="L17" s="22"/>
    </row>
    <row r="18" spans="2:12" ht="30" customHeight="1">
      <c r="B18" s="19">
        <f ca="1">DATE(YEAR(TODAY()),4,24)</f>
        <v>43579</v>
      </c>
      <c r="C18" t="s">
        <v>6</v>
      </c>
      <c r="D18" t="s">
        <v>19</v>
      </c>
      <c r="E18" s="20">
        <v>10</v>
      </c>
      <c r="F18">
        <f>0</f>
        <v>0</v>
      </c>
      <c r="H18" s="22"/>
      <c r="I18" s="22"/>
      <c r="J18" s="22"/>
      <c r="K18" s="22"/>
      <c r="L18" s="22"/>
    </row>
    <row r="19" spans="2:12" ht="30" customHeight="1">
      <c r="B19" s="19">
        <f ca="1">DATE(YEAR(TODAY()),4,24)</f>
        <v>43579</v>
      </c>
      <c r="C19" t="s">
        <v>7</v>
      </c>
      <c r="D19" t="s">
        <v>20</v>
      </c>
      <c r="E19" s="20">
        <v>-10</v>
      </c>
      <c r="F19">
        <f>0</f>
        <v>0</v>
      </c>
      <c r="H19" s="22"/>
      <c r="I19" s="22"/>
      <c r="J19" s="22"/>
      <c r="K19" s="22"/>
      <c r="L19" s="22"/>
    </row>
    <row r="20" spans="2:12" ht="30" customHeight="1">
      <c r="B20" s="19">
        <f ca="1">DATE(YEAR(TODAY()),5,1)</f>
        <v>43586</v>
      </c>
      <c r="C20" t="s">
        <v>8</v>
      </c>
      <c r="D20" t="s">
        <v>21</v>
      </c>
      <c r="E20" s="20">
        <v>25</v>
      </c>
      <c r="F20">
        <f>0</f>
        <v>0</v>
      </c>
      <c r="H20" s="22"/>
      <c r="I20" s="22"/>
      <c r="J20" s="22"/>
      <c r="K20" s="22"/>
      <c r="L20" s="22"/>
    </row>
    <row r="21" spans="2:12" ht="30" customHeight="1">
      <c r="B21" s="19">
        <f ca="1">DATE(YEAR(TODAY()),5,15)</f>
        <v>43600</v>
      </c>
      <c r="C21" t="s">
        <v>9</v>
      </c>
      <c r="D21" t="s">
        <v>22</v>
      </c>
      <c r="E21" s="20">
        <v>-15</v>
      </c>
      <c r="F21">
        <f>0</f>
        <v>0</v>
      </c>
      <c r="H21" s="14"/>
      <c r="I21" s="14"/>
      <c r="J21" s="14"/>
      <c r="K21" s="14"/>
      <c r="L21" s="14"/>
    </row>
    <row r="22" spans="2:12" ht="30" customHeight="1">
      <c r="B22" s="19">
        <f t="shared" ref="B22" ca="1" si="0">DATE(YEAR(TODAY()),5,15)</f>
        <v>43600</v>
      </c>
      <c r="C22" t="s">
        <v>10</v>
      </c>
      <c r="D22" t="s">
        <v>23</v>
      </c>
      <c r="E22" s="20">
        <v>15</v>
      </c>
      <c r="F22">
        <f>0</f>
        <v>0</v>
      </c>
      <c r="H22" s="14"/>
      <c r="I22" s="14"/>
      <c r="J22" s="14"/>
      <c r="K22" s="14"/>
      <c r="L22" s="14"/>
    </row>
    <row r="23" spans="2:12" ht="30" customHeight="1">
      <c r="B23" s="19">
        <f ca="1">DATE(YEAR(TODAY()),6,15)</f>
        <v>43631</v>
      </c>
      <c r="C23" t="s">
        <v>11</v>
      </c>
      <c r="D23" t="s">
        <v>24</v>
      </c>
      <c r="E23" s="20">
        <v>-15</v>
      </c>
      <c r="F23">
        <f>0</f>
        <v>0</v>
      </c>
      <c r="H23" s="14"/>
      <c r="I23" s="14"/>
      <c r="J23" s="14"/>
      <c r="K23" s="14"/>
      <c r="L23" s="14"/>
    </row>
    <row r="24" spans="2:12" ht="30" customHeight="1">
      <c r="B24" s="19">
        <f ca="1">DATE(YEAR(TODAY()),6,30)</f>
        <v>43646</v>
      </c>
      <c r="C24" t="s">
        <v>12</v>
      </c>
      <c r="D24" t="s">
        <v>25</v>
      </c>
      <c r="E24" s="20">
        <v>15</v>
      </c>
      <c r="F24">
        <f>0</f>
        <v>0</v>
      </c>
      <c r="H24" s="14"/>
      <c r="I24" s="14"/>
      <c r="J24" s="14"/>
      <c r="K24" s="14"/>
      <c r="L24" s="14"/>
    </row>
    <row r="25" spans="2:12" ht="30" customHeight="1">
      <c r="B25" s="19">
        <f ca="1">DATE(YEAR(TODAY()),7,15)</f>
        <v>43661</v>
      </c>
      <c r="C25" t="s">
        <v>13</v>
      </c>
      <c r="D25" t="s">
        <v>26</v>
      </c>
      <c r="E25" s="20">
        <v>-20</v>
      </c>
      <c r="F25">
        <f>0</f>
        <v>0</v>
      </c>
    </row>
    <row r="26" spans="2:12" ht="30" customHeight="1">
      <c r="B26" s="19">
        <f ca="1">DATE(YEAR(TODAY()),7,30)</f>
        <v>43676</v>
      </c>
      <c r="C26" t="s">
        <v>14</v>
      </c>
      <c r="D26" t="s">
        <v>27</v>
      </c>
      <c r="E26" s="20">
        <v>20</v>
      </c>
      <c r="F26">
        <f>0</f>
        <v>0</v>
      </c>
      <c r="I26" s="15"/>
    </row>
    <row r="27" spans="2:12" ht="30" customHeight="1">
      <c r="B27" s="19">
        <f ca="1">DATE(YEAR(TODAY()),8,11)</f>
        <v>43688</v>
      </c>
      <c r="C27" t="s">
        <v>15</v>
      </c>
      <c r="D27" t="s">
        <v>28</v>
      </c>
      <c r="E27" s="20">
        <v>-15</v>
      </c>
      <c r="F27">
        <f>0</f>
        <v>0</v>
      </c>
      <c r="H27" s="16"/>
    </row>
    <row r="28" spans="2:12" ht="30" customHeight="1">
      <c r="B28" s="19">
        <f ca="1">DATE(YEAR(TODAY()),8,23)</f>
        <v>43700</v>
      </c>
      <c r="C28" t="s">
        <v>16</v>
      </c>
      <c r="D28" t="s">
        <v>29</v>
      </c>
      <c r="E28" s="20">
        <v>10</v>
      </c>
      <c r="F28">
        <f>0</f>
        <v>0</v>
      </c>
      <c r="H28" s="17"/>
    </row>
    <row r="29" spans="2:12" ht="30" customHeight="1">
      <c r="B29" s="19">
        <f ca="1">DATE(YEAR(TODAY()),8,31)</f>
        <v>43708</v>
      </c>
      <c r="C29" t="s">
        <v>17</v>
      </c>
      <c r="D29"/>
      <c r="E29" s="20">
        <v>5</v>
      </c>
      <c r="F29">
        <f>0</f>
        <v>0</v>
      </c>
      <c r="G29" s="17"/>
    </row>
    <row r="30" spans="2:12" ht="30" customHeight="1">
      <c r="B30" s="3"/>
      <c r="C30" s="3"/>
      <c r="E30" s="3"/>
    </row>
    <row r="31" spans="2:12" ht="30" customHeight="1">
      <c r="B31" s="3"/>
      <c r="C31" s="3"/>
      <c r="E31" s="3"/>
    </row>
  </sheetData>
  <mergeCells count="4">
    <mergeCell ref="H17:L20"/>
    <mergeCell ref="B1:C1"/>
    <mergeCell ref="H16:I16"/>
    <mergeCell ref="B2:L14"/>
  </mergeCells>
  <phoneticPr fontId="29" type="noConversion"/>
  <dataValidations count="8">
    <dataValidation allowBlank="1" showInputMessage="1" showErrorMessage="1" prompt="在此工作表中建立里程碑的專案時間表。在 [專案詳細資料] 資料表中輸入詳細資料。儲存格 B2 是 [圖表]，儲存格 H17 是 [提示]。" sqref="A1" xr:uid="{00000000-0002-0000-0000-000000000000}"/>
    <dataValidation allowBlank="1" showInputMessage="1" showErrorMessage="1" prompt="此儲存格是工作表的標題。顯示對應時間範圍內每個里程碑的折線圖則位於下方儲存格" sqref="B1:C1" xr:uid="{00000000-0002-0000-0000-000001000000}"/>
    <dataValidation allowBlank="1" showInputMessage="1" showErrorMessage="1" prompt="在下表中輸入專案詳細資料" sqref="B15" xr:uid="{00000000-0002-0000-0000-000002000000}"/>
    <dataValidation allowBlank="1" showInputMessage="1" showErrorMessage="1" prompt="在此標題下方的欄中輸入日期" sqref="B16" xr:uid="{00000000-0002-0000-0000-000003000000}"/>
    <dataValidation allowBlank="1" showInputMessage="1" showErrorMessage="1" prompt="在此標題下方的欄中輸入里程碑" sqref="C16" xr:uid="{00000000-0002-0000-0000-000004000000}"/>
    <dataValidation allowBlank="1" showInputMessage="1" showErrorMessage="1" prompt="在此標題下方的欄中輸入指定對象名稱" sqref="D16" xr:uid="{00000000-0002-0000-0000-000005000000}"/>
    <dataValidation allowBlank="1" showInputMessage="1" showErrorMessage="1" prompt="在此標題下方的欄中輸入圖表位置。右邊儲存格是 [專案時間表提示]" sqref="E16" xr:uid="{00000000-0002-0000-0000-000006000000}"/>
    <dataValidation allowBlank="1" showInputMessage="1" showErrorMessage="1" prompt="[專案時間表提示] 位於下方儲存格" sqref="H16:I16" xr:uid="{00000000-0002-0000-0000-000007000000}"/>
  </dataValidations>
  <printOptions horizontalCentered="1"/>
  <pageMargins left="0.7" right="0.7" top="0.75" bottom="0.75" header="0.3" footer="0.3"/>
  <pageSetup paperSize="9" scale="97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專案時間表</vt:lpstr>
      <vt:lpstr>專案時間表!Print_Area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2019-07-11T09:33:48Z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