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9DFE0F08-B2AF-47AE-B096-DF07A9C2706E}" xr6:coauthVersionLast="43" xr6:coauthVersionMax="43" xr10:uidLastSave="{00000000-0000-0000-0000-000000000000}"/>
  <bookViews>
    <workbookView xWindow="-120" yWindow="-120" windowWidth="28920" windowHeight="14235" xr2:uid="{00000000-000D-0000-FFFF-FFFF00000000}"/>
  </bookViews>
  <sheets>
    <sheet name="室友預算" sheetId="1" r:id="rId1"/>
  </sheets>
  <definedNames>
    <definedName name="_xlnm.Print_Titles" localSheetId="0">室友預算!$8:$8</definedName>
    <definedName name="支出總額">SUM(支出[金額])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<sst xmlns="http://schemas.openxmlformats.org/spreadsheetml/2006/main" count="30" uniqueCount="19">
  <si>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宿舍支出預算</t>
  </si>
  <si>
    <t>室友 1</t>
  </si>
  <si>
    <t>室友 2</t>
  </si>
  <si>
    <t>室友 3</t>
  </si>
  <si>
    <t>室友 4</t>
  </si>
  <si>
    <t>支出總額</t>
  </si>
  <si>
    <t>支出</t>
  </si>
  <si>
    <t>房租</t>
  </si>
  <si>
    <t>電費</t>
  </si>
  <si>
    <t>雜貨</t>
  </si>
  <si>
    <t>室內電話</t>
  </si>
  <si>
    <t>網際網路服務</t>
  </si>
  <si>
    <t>有線電視/衛星電視</t>
  </si>
  <si>
    <t>汙水處理/水費</t>
  </si>
  <si>
    <t>瓦斯/天然氣</t>
  </si>
  <si>
    <t>垃圾處理</t>
  </si>
  <si>
    <t>金額</t>
  </si>
  <si>
    <t>支付費用者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</si>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</sst>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8" formatCode="&quot;NT$&quot;#,##0.00_);\(&quot;NT$&quot;#,##0.00\)"/>
    <numFmt numFmtId="179" formatCode="&quot;NT$&quot;#,##0"/>
  </numFmts>
  <fonts count="12" x14ac:knownFonts="1">
    <font>
      <sz val="11"/>
      <color theme="3"/>
      <name val="Microsoft JhengHei UI"/>
      <family val="2"/>
      <charset val="136"/>
    </font>
    <font>
      <sz val="9"/>
      <name val="細明體"/>
      <family val="3"/>
      <charset val="136"/>
      <scheme val="minor"/>
    </font>
    <font>
      <b/>
      <sz val="28"/>
      <color theme="0" tint="-4.9989318521683403E-2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b/>
      <sz val="16"/>
      <color theme="4"/>
      <name val="Microsoft JhengHei UI"/>
      <family val="2"/>
      <charset val="136"/>
    </font>
    <font>
      <b/>
      <sz val="16"/>
      <color theme="5"/>
      <name val="Microsoft JhengHei UI"/>
      <family val="2"/>
      <charset val="136"/>
    </font>
    <font>
      <b/>
      <sz val="16"/>
      <color theme="6"/>
      <name val="Microsoft JhengHei UI"/>
      <family val="2"/>
      <charset val="136"/>
    </font>
    <font>
      <b/>
      <sz val="16"/>
      <color theme="7"/>
      <name val="Microsoft JhengHei UI"/>
      <family val="2"/>
      <charset val="136"/>
    </font>
    <font>
      <b/>
      <sz val="16"/>
      <color theme="0"/>
      <name val="Microsoft JhengHei UI"/>
      <family val="2"/>
      <charset val="136"/>
    </font>
    <font>
      <sz val="24"/>
      <color theme="0"/>
      <name val="Microsoft JhengHei UI"/>
      <family val="2"/>
      <charset val="136"/>
    </font>
    <font>
      <b/>
      <sz val="9"/>
      <color theme="0"/>
      <name val="Microsoft JhengHei UI"/>
      <family val="2"/>
      <charset val="136"/>
    </font>
    <font>
      <sz val="11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78" fontId="9" fillId="2" borderId="0" applyProtection="0">
      <alignment horizontal="left" vertical="center" indent="1"/>
    </xf>
    <xf numFmtId="0" fontId="2" fillId="2" borderId="0" applyNumberFormat="0" applyBorder="0" applyAlignment="0" applyProtection="0"/>
    <xf numFmtId="178" fontId="11" fillId="0" borderId="0" applyFill="0" applyBorder="0" applyProtection="0">
      <alignment horizontal="righ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  <xf numFmtId="0" fontId="8" fillId="2" borderId="0" applyNumberFormat="0" applyProtection="0">
      <alignment horizontal="left" vertical="center" indent="1"/>
    </xf>
  </cellStyleXfs>
  <cellXfs count="27">
    <xf numFmtId="0" fontId="0" fillId="0" borderId="0" xfId="0"/>
    <xf numFmtId="178" fontId="11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0" fontId="2" fillId="2" borderId="0" xfId="2" applyFont="1" applyAlignment="1">
      <alignment horizontal="left" vertical="center" indent="1"/>
    </xf>
    <xf numFmtId="0" fontId="2" fillId="2" borderId="0" xfId="2" applyFont="1" applyAlignment="1">
      <alignment horizontal="left" vertical="center" indent="2"/>
    </xf>
    <xf numFmtId="0" fontId="3" fillId="0" borderId="0" xfId="0" applyFont="1" applyFill="1"/>
    <xf numFmtId="0" fontId="4" fillId="2" borderId="0" xfId="4" applyFont="1">
      <alignment horizontal="left" vertical="center" indent="1"/>
    </xf>
    <xf numFmtId="0" fontId="3" fillId="0" borderId="0" xfId="0" applyFont="1"/>
    <xf numFmtId="0" fontId="5" fillId="2" borderId="0" xfId="5" applyFont="1">
      <alignment horizontal="left" vertical="center" indent="1"/>
    </xf>
    <xf numFmtId="0" fontId="6" fillId="2" borderId="0" xfId="6" applyFont="1">
      <alignment horizontal="left" vertical="center" indent="1"/>
    </xf>
    <xf numFmtId="0" fontId="7" fillId="2" borderId="0" xfId="7" applyFont="1">
      <alignment horizontal="left" vertical="center" indent="1"/>
    </xf>
    <xf numFmtId="0" fontId="8" fillId="2" borderId="0" xfId="8" applyFont="1">
      <alignment horizontal="left" vertical="center" indent="1"/>
    </xf>
    <xf numFmtId="178" fontId="9" fillId="2" borderId="0" xfId="1" applyFo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indent="2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 indent="3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/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 indent="2"/>
    </xf>
    <xf numFmtId="179" fontId="4" fillId="2" borderId="0" xfId="4" applyNumberFormat="1" applyFont="1">
      <alignment horizontal="left" vertical="center" indent="1"/>
    </xf>
    <xf numFmtId="179" fontId="5" fillId="2" borderId="0" xfId="5" applyNumberFormat="1" applyFont="1">
      <alignment horizontal="left" vertical="center" indent="1"/>
    </xf>
    <xf numFmtId="179" fontId="6" fillId="2" borderId="0" xfId="6" applyNumberFormat="1" applyFont="1">
      <alignment horizontal="left" vertical="center" indent="1"/>
    </xf>
    <xf numFmtId="179" fontId="7" fillId="2" borderId="0" xfId="7" applyNumberFormat="1" applyFont="1">
      <alignment horizontal="left" vertical="center" indent="1"/>
    </xf>
  </cellXfs>
  <cellStyles count="9">
    <cellStyle name="一般" xfId="0" builtinId="0" customBuiltin="1"/>
    <cellStyle name="合計" xfId="8" builtinId="25" customBuiltin="1"/>
    <cellStyle name="貨幣" xfId="1" builtinId="4" customBuiltin="1"/>
    <cellStyle name="貨幣 [0]" xfId="3" builtinId="7" customBuiltin="1"/>
    <cellStyle name="標題" xfId="2" builtinId="15" customBuiltin="1"/>
    <cellStyle name="標題 1" xfId="4" builtinId="16" customBuiltin="1"/>
    <cellStyle name="標題 2" xfId="5" builtinId="17" customBuiltin="1"/>
    <cellStyle name="標題 3" xfId="6" builtinId="18" customBuiltin="1"/>
    <cellStyle name="標題 4" xfId="7" builtinId="19" customBuiltin="1"/>
  </cellStyles>
  <dxfs count="18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宿舍支出表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收入與支出總計" table="0" count="2" xr9:uid="{00000000-0011-0000-FFFF-FFFF01000000}">
      <tableStyleElement type="wholeTable" dxfId="13"/>
      <tableStyleElement type="headerRow" dxfId="12"/>
    </tableStyle>
    <tableStyle name="簡易大學預算交叉分析篩選器" pivot="0" table="0" count="2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室友預算!$B$2</c:f>
              <c:strCache>
                <c:ptCount val="1"/>
                <c:pt idx="0">
                  <c:v>室友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[$NT$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室友預算!$C$2</c:f>
              <c:numCache>
                <c:formatCode>"NT$"#,##0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室友預算!$B$3</c:f>
              <c:strCache>
                <c:ptCount val="1"/>
                <c:pt idx="0">
                  <c:v>室友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[$NT$-404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室友預算!$C$3</c:f>
              <c:numCache>
                <c:formatCode>"NT$"#,##0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室友預算!$B$4</c:f>
              <c:strCache>
                <c:ptCount val="1"/>
                <c:pt idx="0">
                  <c:v>室友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[$NT$-404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室友預算!$C$4</c:f>
              <c:numCache>
                <c:formatCode>"NT$"#,##0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室友預算!$B$5</c:f>
              <c:strCache>
                <c:ptCount val="1"/>
                <c:pt idx="0">
                  <c:v>室友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[$NT$-404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室友預算!$C$5</c:f>
              <c:numCache>
                <c:formatCode>"NT$"#,##0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T$&quot;#,##0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1790698</xdr:colOff>
      <xdr:row>0</xdr:row>
      <xdr:rowOff>752475</xdr:rowOff>
    </xdr:from>
    <xdr:to>
      <xdr:col>5</xdr:col>
      <xdr:colOff>286123</xdr:colOff>
      <xdr:row>5</xdr:row>
      <xdr:rowOff>57150</xdr:rowOff>
    </xdr:to>
    <xdr:graphicFrame macro="">
      <xdr:nvGraphicFramePr>
        <xdr:cNvPr id="4" name="支出分配" descr="橫條圖，顯示以室友細分的總支出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76200</xdr:colOff>
      <xdr:row>0</xdr:row>
      <xdr:rowOff>523875</xdr:rowOff>
    </xdr:to>
    <xdr:pic>
      <xdr:nvPicPr>
        <xdr:cNvPr id="5" name="房屋圖示" descr="房屋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支出" displayName="支出" ref="B8:E18" headerRowDxfId="9" dataDxfId="8">
  <autoFilter ref="B8:E18" xr:uid="{00000000-0009-0000-0100-000001000000}"/>
  <tableColumns count="4">
    <tableColumn id="3" xr3:uid="{00000000-0010-0000-0000-000003000000}" name="支出" totalsRowLabel="合計" dataDxfId="7" totalsRowDxfId="1"/>
    <tableColumn id="4" xr3:uid="{00000000-0010-0000-0000-000004000000}" name="金額" totalsRowDxfId="2" dataCellStyle="貨幣 [0]"/>
    <tableColumn id="2" xr3:uid="{00000000-0010-0000-0000-000002000000}" name="支付費用者" dataDxfId="6" totalsRowDxfId="3" dataCellStyle="一般"/>
    <tableColumn id="1" xr3:uid="{00000000-0010-0000-0000-000001000000}" name="附註" totalsRowFunction="count" dataDxfId="5" totalsRowDxfId="4"/>
  </tableColumns>
  <tableStyleInfo name="宿舍支出表" showFirstColumn="0" showLastColumn="0" showRowStripes="1" showColumnStripes="0"/>
  <extLst>
    <ext xmlns:x14="http://schemas.microsoft.com/office/spreadsheetml/2009/9/main" uri="{504A1905-F514-4f6f-8877-14C23A59335A}">
      <x14:table altTextSummary="在此表格中輸入支出項目、金額、付款人和附註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.109375" defaultRowHeight="21" customHeight="1" x14ac:dyDescent="0.25"/>
  <cols>
    <col min="1" max="1" width="4" style="5" customWidth="1"/>
    <col min="2" max="2" width="20.88671875" style="21" customWidth="1"/>
    <col min="3" max="3" width="29.44140625" style="22" customWidth="1"/>
    <col min="4" max="4" width="27.88671875" style="21" customWidth="1"/>
    <col min="5" max="5" width="28.77734375" style="18" customWidth="1"/>
    <col min="6" max="6" width="4" style="5" customWidth="1"/>
    <col min="7" max="16384" width="9.109375" style="5"/>
  </cols>
  <sheetData>
    <row r="1" spans="1:6" ht="62.25" customHeight="1" x14ac:dyDescent="0.25">
      <c r="A1" s="3"/>
      <c r="B1" s="4" t="s">
        <v>0</v>
      </c>
      <c r="C1" s="4"/>
      <c r="D1" s="4"/>
      <c r="E1" s="4"/>
      <c r="F1" s="4"/>
    </row>
    <row r="2" spans="1:6" s="7" customFormat="1" ht="37.5" customHeight="1" x14ac:dyDescent="0.25">
      <c r="A2" s="6"/>
      <c r="B2" s="6" t="s">
        <v>1</v>
      </c>
      <c r="C2" s="23">
        <f>SUMIFS(支出[金額],支出[支付費用者],B2)</f>
        <v>360</v>
      </c>
      <c r="D2" s="23"/>
      <c r="E2" s="23"/>
      <c r="F2" s="23"/>
    </row>
    <row r="3" spans="1:6" s="7" customFormat="1" ht="37.5" customHeight="1" x14ac:dyDescent="0.25">
      <c r="A3" s="8"/>
      <c r="B3" s="8" t="s">
        <v>2</v>
      </c>
      <c r="C3" s="24">
        <f>SUMIFS(支出[金額],支出[支付費用者],B3)</f>
        <v>350</v>
      </c>
      <c r="D3" s="24"/>
      <c r="E3" s="24"/>
      <c r="F3" s="24"/>
    </row>
    <row r="4" spans="1:6" s="7" customFormat="1" ht="37.5" customHeight="1" x14ac:dyDescent="0.25">
      <c r="A4" s="9"/>
      <c r="B4" s="9" t="s">
        <v>3</v>
      </c>
      <c r="C4" s="25">
        <f>SUMIFS(支出[金額],支出[支付費用者],B4)</f>
        <v>350</v>
      </c>
      <c r="D4" s="25"/>
      <c r="E4" s="25"/>
      <c r="F4" s="25"/>
    </row>
    <row r="5" spans="1:6" s="7" customFormat="1" ht="37.5" customHeight="1" x14ac:dyDescent="0.25">
      <c r="A5" s="10"/>
      <c r="B5" s="10" t="s">
        <v>4</v>
      </c>
      <c r="C5" s="26">
        <f>SUMIFS(支出[金額],支出[支付費用者],B5)</f>
        <v>330</v>
      </c>
      <c r="D5" s="26"/>
      <c r="E5" s="26"/>
      <c r="F5" s="26"/>
    </row>
    <row r="6" spans="1:6" s="7" customFormat="1" ht="35.25" customHeight="1" x14ac:dyDescent="0.25">
      <c r="A6" s="11"/>
      <c r="B6" s="11" t="s">
        <v>5</v>
      </c>
      <c r="C6" s="12">
        <f>SUM(C2:C5)</f>
        <v>1390</v>
      </c>
      <c r="D6" s="13" t="str">
        <f>IF(C6&lt;&gt;支出總額,"總計不平衡。檢查表格和左側圖表中室友姓名的拼字。此預算表室友人數上限為 4 人。","")</f>
        <v/>
      </c>
      <c r="E6" s="13"/>
      <c r="F6" s="11"/>
    </row>
    <row r="7" spans="1:6" s="7" customFormat="1" ht="15" x14ac:dyDescent="0.25">
      <c r="B7" s="14"/>
      <c r="C7" s="15"/>
      <c r="D7" s="14"/>
      <c r="E7" s="14"/>
    </row>
    <row r="8" spans="1:6" ht="21" customHeight="1" x14ac:dyDescent="0.25">
      <c r="B8" s="16" t="s">
        <v>6</v>
      </c>
      <c r="C8" s="17" t="s">
        <v>16</v>
      </c>
      <c r="D8" s="16" t="s">
        <v>17</v>
      </c>
      <c r="E8" s="18" t="s">
        <v>18</v>
      </c>
      <c r="F8" s="7"/>
    </row>
    <row r="9" spans="1:6" ht="21" customHeight="1" x14ac:dyDescent="0.25">
      <c r="B9" s="19" t="s">
        <v>7</v>
      </c>
      <c r="C9" s="1">
        <v>360</v>
      </c>
      <c r="D9" s="2" t="s">
        <v>1</v>
      </c>
      <c r="F9" s="7"/>
    </row>
    <row r="10" spans="1:6" ht="21" customHeight="1" x14ac:dyDescent="0.25">
      <c r="B10" s="19" t="s">
        <v>7</v>
      </c>
      <c r="C10" s="1">
        <v>350</v>
      </c>
      <c r="D10" s="2" t="s">
        <v>2</v>
      </c>
      <c r="F10" s="20"/>
    </row>
    <row r="11" spans="1:6" ht="21" customHeight="1" x14ac:dyDescent="0.25">
      <c r="B11" s="19" t="s">
        <v>8</v>
      </c>
      <c r="C11" s="1">
        <v>200</v>
      </c>
      <c r="D11" s="2" t="s">
        <v>3</v>
      </c>
      <c r="F11" s="20"/>
    </row>
    <row r="12" spans="1:6" ht="21" customHeight="1" x14ac:dyDescent="0.25">
      <c r="B12" s="19" t="s">
        <v>9</v>
      </c>
      <c r="C12" s="1">
        <v>200</v>
      </c>
      <c r="D12" s="2" t="s">
        <v>4</v>
      </c>
      <c r="F12" s="20"/>
    </row>
    <row r="13" spans="1:6" ht="21" customHeight="1" x14ac:dyDescent="0.25">
      <c r="B13" s="19" t="s">
        <v>10</v>
      </c>
      <c r="C13" s="1">
        <v>25</v>
      </c>
      <c r="D13" s="2" t="s">
        <v>4</v>
      </c>
      <c r="F13" s="20"/>
    </row>
    <row r="14" spans="1:6" ht="21" customHeight="1" x14ac:dyDescent="0.25">
      <c r="B14" s="19" t="s">
        <v>11</v>
      </c>
      <c r="C14" s="1">
        <v>30</v>
      </c>
      <c r="D14" s="2" t="s">
        <v>4</v>
      </c>
      <c r="F14" s="20"/>
    </row>
    <row r="15" spans="1:6" ht="21" customHeight="1" x14ac:dyDescent="0.25">
      <c r="B15" s="19" t="s">
        <v>12</v>
      </c>
      <c r="C15" s="1">
        <v>45</v>
      </c>
      <c r="D15" s="2" t="s">
        <v>4</v>
      </c>
      <c r="F15" s="20"/>
    </row>
    <row r="16" spans="1:6" ht="21" customHeight="1" x14ac:dyDescent="0.25">
      <c r="B16" s="19" t="s">
        <v>13</v>
      </c>
      <c r="C16" s="1">
        <v>20</v>
      </c>
      <c r="D16" s="2" t="s">
        <v>4</v>
      </c>
      <c r="F16" s="20"/>
    </row>
    <row r="17" spans="2:6" ht="21" customHeight="1" x14ac:dyDescent="0.25">
      <c r="B17" s="19" t="s">
        <v>14</v>
      </c>
      <c r="C17" s="1">
        <v>150</v>
      </c>
      <c r="D17" s="2" t="s">
        <v>3</v>
      </c>
      <c r="F17" s="20"/>
    </row>
    <row r="18" spans="2:6" ht="21" customHeight="1" x14ac:dyDescent="0.25">
      <c r="B18" s="19" t="s">
        <v>15</v>
      </c>
      <c r="C18" s="1">
        <v>10</v>
      </c>
      <c r="D18" s="2" t="s">
        <v>4</v>
      </c>
      <c r="F18" s="20"/>
    </row>
  </sheetData>
  <mergeCells count="6">
    <mergeCell ref="D6:E6"/>
    <mergeCell ref="B1:F1"/>
    <mergeCell ref="C2:F2"/>
    <mergeCell ref="C3:F3"/>
    <mergeCell ref="C4:F4"/>
    <mergeCell ref="C5:F5"/>
  </mergeCells>
  <phoneticPr fontId="1" type="noConversion"/>
  <conditionalFormatting sqref="C6">
    <cfRule type="expression" dxfId="0" priority="1">
      <formula>$C$6&lt;&gt;支出總額</formula>
    </cfRule>
  </conditionalFormatting>
  <dataValidations count="11">
    <dataValidation allowBlank="1" showInputMessage="1" showErrorMessage="1" prompt="在此工作表是宿舍支出預算表。在 [支出] 表格中輸入詳細資料。儲存格 C2 開始是室友支出橫條圖。儲存格 C6 會自動計算總支出" sqref="A1" xr:uid="{00000000-0002-0000-0000-000000000000}"/>
    <dataValidation allowBlank="1" showInputMessage="1" showErrorMessage="1" prompt="這個儲存格是此工作表的標題。在以下儲存格輸入室友姓名。儲存格 C2 下的儲存格會自動計算每位室友的總支出" sqref="B1:F1" xr:uid="{00000000-0002-0000-0000-000001000000}"/>
    <dataValidation allowBlank="1" showInputMessage="1" showErrorMessage="1" prompt="儲存格 C2 到 F5 是每位室友支出的橫條圖" sqref="C2:F2" xr:uid="{00000000-0002-0000-0000-000002000000}"/>
    <dataValidation allowBlank="1" showInputMessage="1" showErrorMessage="1" prompt="在此儲存格中輸入室友姓名" sqref="B2:B5" xr:uid="{00000000-0002-0000-0000-000003000000}"/>
    <dataValidation allowBlank="1" showInputMessage="1" showErrorMessage="1" prompt="右側儲存格會自動計算總支出" sqref="B6" xr:uid="{00000000-0002-0000-0000-000004000000}"/>
    <dataValidation allowBlank="1" showInputMessage="1" showErrorMessage="1" prompt="此儲存格會自動計算總支出。在儲存格 B8 開始的 [支出] 表格中輸入詳細資料" sqref="C6" xr:uid="{00000000-0002-0000-0000-000005000000}"/>
    <dataValidation allowBlank="1" showInputMessage="1" showErrorMessage="1" prompt="在此標題下方的欄中輸入支出項目。使用標題篩選來尋找特定項目" sqref="B8" xr:uid="{00000000-0002-0000-0000-000006000000}"/>
    <dataValidation allowBlank="1" showInputMessage="1" showErrorMessage="1" prompt="在此標題下方的欄中輸入金額" sqref="C8" xr:uid="{00000000-0002-0000-0000-000007000000}"/>
    <dataValidation allowBlank="1" showInputMessage="1" showErrorMessage="1" prompt="在此標題下方的欄中輸入付款的室友姓名。室友姓名應該和儲存格 B2 到 B5 中的相同。此預算表限用四位室友" sqref="D8" xr:uid="{00000000-0002-0000-0000-000008000000}"/>
    <dataValidation allowBlank="1" showInputMessage="1" showErrorMessage="1" prompt="在此標題下方的欄中輸入附註" sqref="E8" xr:uid="{00000000-0002-0000-0000-000009000000}"/>
    <dataValidation type="list" allowBlank="1" showInputMessage="1" showErrorMessage="1" error="從清單中選取室友。選取 [取消]，按 ALT+向下鍵來查看選項，然後按向下鍵和 ENTER 來選取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6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室友預算</vt:lpstr>
      <vt:lpstr>室友預算!Print_Titles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2019-05-22T07:38:36Z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