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filterPrivacy="1"/>
  <xr:revisionPtr revIDLastSave="0" documentId="13_ncr:1_{2027C0EB-9AB6-4EC5-9CED-46E679A30397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婚礼预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C16" i="1"/>
  <c r="D16" i="1"/>
  <c r="D97" i="1" l="1"/>
  <c r="C97" i="1"/>
  <c r="D89" i="1"/>
  <c r="C89" i="1"/>
  <c r="D75" i="1"/>
  <c r="C75" i="1"/>
  <c r="D62" i="1"/>
  <c r="C62" i="1"/>
  <c r="D52" i="1"/>
  <c r="C52" i="1"/>
  <c r="D45" i="1"/>
  <c r="C45" i="1"/>
  <c r="D35" i="1"/>
  <c r="C35" i="1"/>
  <c r="D26" i="1"/>
  <c r="C26" i="1"/>
  <c r="C4" i="1" l="1"/>
  <c r="D4" i="1"/>
</calcChain>
</file>

<file path=xl/sharedStrings.xml><?xml version="1.0" encoding="utf-8"?>
<sst xmlns="http://schemas.openxmlformats.org/spreadsheetml/2006/main" count="129" uniqueCount="72">
  <si>
    <t xml:space="preserve">总支出 </t>
  </si>
  <si>
    <t>服装</t>
  </si>
  <si>
    <t>列 1</t>
  </si>
  <si>
    <t>结婚戒指</t>
  </si>
  <si>
    <t>婚礼服装</t>
  </si>
  <si>
    <t>配饰</t>
  </si>
  <si>
    <t>鞋</t>
  </si>
  <si>
    <t>其他 - 请键入详细信息</t>
  </si>
  <si>
    <t>装饰</t>
  </si>
  <si>
    <t>教堂长椅/其他席位的蝴蝶结</t>
  </si>
  <si>
    <t>桌子中心装饰品（不包括花朵）</t>
  </si>
  <si>
    <t>蜡烛</t>
  </si>
  <si>
    <t>照明</t>
  </si>
  <si>
    <t>气球</t>
  </si>
  <si>
    <t>礼品</t>
  </si>
  <si>
    <t>出席人数</t>
  </si>
  <si>
    <t>结婚者</t>
  </si>
  <si>
    <t>父母</t>
  </si>
  <si>
    <t>读者/其他参加者</t>
  </si>
  <si>
    <t>花卉</t>
  </si>
  <si>
    <t>花束</t>
  </si>
  <si>
    <t>钮孔花</t>
  </si>
  <si>
    <t>襟花</t>
  </si>
  <si>
    <t>典礼</t>
  </si>
  <si>
    <t>宴会</t>
  </si>
  <si>
    <t>音乐</t>
  </si>
  <si>
    <t>宴会歌手</t>
  </si>
  <si>
    <t>宴会乐队/DJ</t>
  </si>
  <si>
    <t>摄影</t>
  </si>
  <si>
    <t>正式拍摄</t>
  </si>
  <si>
    <t>即兴拍摄</t>
  </si>
  <si>
    <t>加洗</t>
  </si>
  <si>
    <t>相册</t>
  </si>
  <si>
    <t>摄像</t>
  </si>
  <si>
    <t>房间/大厅费用</t>
  </si>
  <si>
    <t>桌椅</t>
  </si>
  <si>
    <t>食物</t>
  </si>
  <si>
    <t>饮料</t>
  </si>
  <si>
    <t>亚麻布</t>
  </si>
  <si>
    <t>蛋糕</t>
  </si>
  <si>
    <t>惠赠</t>
  </si>
  <si>
    <t>服务人员和小费</t>
  </si>
  <si>
    <t>纸品/印刷品</t>
  </si>
  <si>
    <t>邀请函</t>
  </si>
  <si>
    <t>公告</t>
  </si>
  <si>
    <t>感谢卡片</t>
  </si>
  <si>
    <t>个人便条</t>
  </si>
  <si>
    <t>来宾簿</t>
  </si>
  <si>
    <t>节目单</t>
  </si>
  <si>
    <t>宴会纸巾</t>
  </si>
  <si>
    <t>喜糖盒</t>
  </si>
  <si>
    <t>艺术书法</t>
  </si>
  <si>
    <t>交通</t>
  </si>
  <si>
    <t>豪华轿车/有轨电车</t>
  </si>
  <si>
    <t>停车</t>
  </si>
  <si>
    <t>出租车</t>
  </si>
  <si>
    <t>其他费用</t>
  </si>
  <si>
    <t>司仪</t>
  </si>
  <si>
    <t>教堂/婚礼场所费用</t>
  </si>
  <si>
    <t>婚礼协调员</t>
  </si>
  <si>
    <t>预演晚宴</t>
  </si>
  <si>
    <t>订婚聚会</t>
  </si>
  <si>
    <t>婚前单身派对</t>
  </si>
  <si>
    <t>沙龙约会</t>
  </si>
  <si>
    <t>单身聚会</t>
  </si>
  <si>
    <t>便餐</t>
  </si>
  <si>
    <t>酒店房间</t>
  </si>
  <si>
    <t>估计</t>
  </si>
  <si>
    <t>实际</t>
  </si>
  <si>
    <t xml:space="preserve"> </t>
  </si>
  <si>
    <r>
      <t>宴会</t>
    </r>
    <r>
      <rPr>
        <sz val="11"/>
        <color theme="1" tint="0.14999847407452621"/>
        <rFont val="Microsoft YaHei UI"/>
        <family val="2"/>
        <charset val="134"/>
      </rPr>
      <t>（不含音乐和装饰）</t>
    </r>
  </si>
  <si>
    <t>估计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</si>
</sst>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5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sz val="16"/>
      <color theme="1" tint="0.14999847407452621"/>
      <name val="Microsoft YaHei UI"/>
      <family val="2"/>
      <charset val="134"/>
    </font>
    <font>
      <sz val="10"/>
      <color theme="4" tint="-0.499984740745262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sz val="18"/>
      <color theme="1" tint="0.14999847407452621"/>
      <name val="Microsoft YaHei UI"/>
      <family val="2"/>
      <charset val="134"/>
    </font>
    <font>
      <sz val="20"/>
      <color theme="1" tint="0.14999847407452621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3" fillId="7" borderId="6" applyNumberFormat="0" applyAlignment="0" applyProtection="0"/>
    <xf numFmtId="0" fontId="17" fillId="0" borderId="8" applyNumberFormat="0" applyFill="0" applyAlignment="0" applyProtection="0"/>
    <xf numFmtId="0" fontId="8" fillId="8" borderId="9" applyNumberFormat="0" applyAlignment="0" applyProtection="0"/>
    <xf numFmtId="0" fontId="12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left" vertical="center" indent="2"/>
    </xf>
    <xf numFmtId="7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/>
    </xf>
    <xf numFmtId="0" fontId="21" fillId="0" borderId="0" xfId="0" applyFont="1" applyAlignment="1"/>
    <xf numFmtId="5" fontId="22" fillId="2" borderId="2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left" vertical="center" indent="2"/>
    </xf>
    <xf numFmtId="7" fontId="18" fillId="0" borderId="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0" fillId="0" borderId="0" xfId="0" applyFont="1"/>
    <xf numFmtId="0" fontId="0" fillId="0" borderId="0" xfId="0" applyFont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numFmt numFmtId="11" formatCode="&quot;¥&quot;#,##0.00;&quot;¥&quot;\-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  <name val="Microsoft YaHei UI"/>
        <family val="2"/>
        <charset val="134"/>
        <scheme val="none"/>
      </font>
      <alignment horizontal="left" vertical="center" textRotation="0" wrapText="0" indent="2" justifyLastLine="0" shrinkToFit="0" readingOrder="0"/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color auto="1"/>
      </font>
      <border>
        <top style="medium">
          <color theme="4" tint="-0.499984740745262"/>
        </top>
        <bottom style="thin">
          <color theme="4" tint="0.39994506668294322"/>
        </bottom>
      </border>
    </dxf>
  </dxfs>
  <tableStyles count="1" defaultTableStyle="TableStyleMedium2" defaultPivotStyle="PivotStyleLight16">
    <tableStyle name="WeddingBudgetRedesigned" pivot="0" count="5" xr9:uid="{00000000-0011-0000-FFFF-FFFF00000000}">
      <tableStyleElement type="wholeTable" dxfId="93"/>
      <tableStyleElement type="firstColumn" dxfId="92"/>
      <tableStyleElement type="lastColumn" dxfId="91"/>
      <tableStyleElement type="firstRowStripe" dxfId="90"/>
      <tableStyleElement type="secondRowStripe" dxfId="89"/>
    </tableStyle>
  </tableStyles>
  <colors>
    <mruColors>
      <color rgb="FFF3E1F1"/>
      <color rgb="FF660033"/>
      <color rgb="FF602658"/>
      <color rgb="FFB145A2"/>
      <color rgb="FFD99ED0"/>
      <color rgb="FFF0D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116050</xdr:rowOff>
    </xdr:from>
    <xdr:to>
      <xdr:col>4</xdr:col>
      <xdr:colOff>12700</xdr:colOff>
      <xdr:row>1</xdr:row>
      <xdr:rowOff>0</xdr:rowOff>
    </xdr:to>
    <xdr:pic>
      <xdr:nvPicPr>
        <xdr:cNvPr id="2" name="图片 1" descr="婚礼主题的卡通图形" title="横幅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050"/>
          <a:ext cx="6410325" cy="134127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0</xdr:row>
      <xdr:rowOff>333375</xdr:rowOff>
    </xdr:from>
    <xdr:to>
      <xdr:col>3</xdr:col>
      <xdr:colOff>228600</xdr:colOff>
      <xdr:row>0</xdr:row>
      <xdr:rowOff>1266825</xdr:rowOff>
    </xdr:to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333375"/>
          <a:ext cx="51435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zh-cn" sz="4400">
              <a:solidFill>
                <a:schemeClr val="tx1">
                  <a:lumMod val="85000"/>
                  <a:lumOff val="15000"/>
                </a:schemeClr>
              </a:solidFill>
              <a:latin typeface=""/>
              <a:ea typeface="Microsoft YaHei UI" panose="020B0503020204020204" pitchFamily="34" charset="-122"/>
            </a:rPr>
            <a:t>婚礼预算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表格_服装" displayName="表格_服装" ref="B8:D13" headerRowDxfId="87" dataDxfId="86" totalsRowDxfId="38">
  <autoFilter ref="B8:D13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000-000001000000}" name="列 1" totalsRowLabel="汇总" dataDxfId="88" totalsRowDxfId="35"/>
    <tableColumn id="2" xr3:uid="{00000000-0010-0000-0000-000002000000}" name="估计" totalsRowFunction="sum" dataDxfId="58" totalsRowDxfId="36"/>
    <tableColumn id="3" xr3:uid="{00000000-0010-0000-0000-000003000000}" name="实际" totalsRowFunction="sum" dataDxfId="57" totalsRowDxfId="37"/>
  </tableColumns>
  <tableStyleInfo name="WeddingBudgetRedesigned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表格_其他费用" displayName="表格_其他费用" ref="B98:D109" headerRowDxfId="60" dataDxfId="59" totalsRowDxfId="3">
  <autoFilter ref="B98:D109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900-000001000000}" name="列 1" totalsRowLabel="汇总" dataDxfId="61" totalsRowDxfId="0"/>
    <tableColumn id="2" xr3:uid="{00000000-0010-0000-0900-000002000000}" name="估计" dataDxfId="40" totalsRowDxfId="1"/>
    <tableColumn id="3" xr3:uid="{00000000-0010-0000-0900-000003000000}" name="实际" totalsRowFunction="count" dataDxfId="39" totalsRowDxfId="2"/>
  </tableColumns>
  <tableStyleInfo name="WeddingBudgetRedesigned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格_装饰" displayName="表格_装饰" ref="B17:D23" headerRowDxfId="84" dataDxfId="83" totalsRowDxfId="34">
  <autoFilter ref="B17:D23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列 1" totalsRowLabel="汇总" dataDxfId="85" totalsRowDxfId="31"/>
    <tableColumn id="2" xr3:uid="{00000000-0010-0000-0100-000002000000}" name="估计" dataDxfId="56" totalsRowDxfId="32"/>
    <tableColumn id="3" xr3:uid="{00000000-0010-0000-0100-000003000000}" name="实际" totalsRowFunction="count" dataDxfId="55" totalsRowDxfId="33"/>
  </tableColumns>
  <tableStyleInfo name="WeddingBudgetRedesigned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表格_礼品" displayName="表格_礼品" ref="B27:D32" headerRowDxfId="81" dataDxfId="80" totalsRowDxfId="30">
  <autoFilter ref="B27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列 1" totalsRowLabel="汇总" dataDxfId="82" totalsRowDxfId="27"/>
    <tableColumn id="2" xr3:uid="{00000000-0010-0000-0200-000002000000}" name="估计" dataDxfId="54" totalsRowDxfId="28"/>
    <tableColumn id="3" xr3:uid="{00000000-0010-0000-0200-000003000000}" name="实际" totalsRowFunction="count" dataDxfId="53" totalsRowDxfId="29"/>
  </tableColumns>
  <tableStyleInfo name="WeddingBudgetRedesigned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表格_花卉" displayName="表格_花卉" ref="B36:D42" headerRowDxfId="78" dataDxfId="77" totalsRowDxfId="26">
  <autoFilter ref="B36:D4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300-000001000000}" name="列 1" totalsRowLabel="汇总" dataDxfId="79" totalsRowDxfId="23"/>
    <tableColumn id="2" xr3:uid="{00000000-0010-0000-0300-000002000000}" name="估计" dataDxfId="52" totalsRowDxfId="24"/>
    <tableColumn id="3" xr3:uid="{00000000-0010-0000-0300-000003000000}" name="实际" totalsRowFunction="count" dataDxfId="51" totalsRowDxfId="25"/>
  </tableColumns>
  <tableStyleInfo name="WeddingBudgetRedesigned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表格_音乐" displayName="表格_音乐" ref="B46:D49" headerRowDxfId="75" dataDxfId="74" totalsRowDxfId="22">
  <autoFilter ref="B46:D49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400-000001000000}" name="列 1" totalsRowLabel="汇总" dataDxfId="76" totalsRowDxfId="19"/>
    <tableColumn id="2" xr3:uid="{00000000-0010-0000-0400-000002000000}" name="估计" dataDxfId="50" totalsRowDxfId="20"/>
    <tableColumn id="3" xr3:uid="{00000000-0010-0000-0400-000003000000}" name="实际" totalsRowFunction="count" dataDxfId="49" totalsRowDxfId="21"/>
  </tableColumns>
  <tableStyleInfo name="WeddingBudgetRedesigned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表格_摄影" displayName="表格_摄影" ref="B53:D59" headerRowDxfId="72" dataDxfId="71" totalsRowDxfId="18">
  <autoFilter ref="B53:D59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500-000001000000}" name="列 1" totalsRowLabel="汇总" dataDxfId="73" totalsRowDxfId="15"/>
    <tableColumn id="2" xr3:uid="{00000000-0010-0000-0500-000002000000}" name="估计" dataDxfId="48" totalsRowDxfId="16"/>
    <tableColumn id="3" xr3:uid="{00000000-0010-0000-0500-000003000000}" name="实际" totalsRowFunction="count" dataDxfId="47" totalsRowDxfId="17"/>
  </tableColumns>
  <tableStyleInfo name="WeddingBudgetRedesigned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表格_宴会" displayName="表格_宴会" ref="B63:D72" headerRowDxfId="69" dataDxfId="68" totalsRowDxfId="14">
  <autoFilter ref="B63:D72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600-000001000000}" name="列 1" totalsRowLabel="汇总" dataDxfId="70" totalsRowDxfId="11"/>
    <tableColumn id="2" xr3:uid="{00000000-0010-0000-0600-000002000000}" name="估计" dataDxfId="46" totalsRowDxfId="12"/>
    <tableColumn id="3" xr3:uid="{00000000-0010-0000-0600-000003000000}" name="实际" totalsRowFunction="count" dataDxfId="45" totalsRowDxfId="13"/>
  </tableColumns>
  <tableStyleInfo name="WeddingBudgetRedesigned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表格_纸品印刷" displayName="表格_纸品印刷" ref="B76:D86" headerRowDxfId="66" dataDxfId="65" totalsRowDxfId="10">
  <autoFilter ref="B76:D86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700-000001000000}" name="列 1" totalsRowLabel="汇总" dataDxfId="67" totalsRowDxfId="7"/>
    <tableColumn id="2" xr3:uid="{00000000-0010-0000-0700-000002000000}" name="估计" dataDxfId="44" totalsRowDxfId="8"/>
    <tableColumn id="3" xr3:uid="{00000000-0010-0000-0700-000003000000}" name="实际" totalsRowFunction="count" dataDxfId="43" totalsRowDxfId="9"/>
  </tableColumns>
  <tableStyleInfo name="WeddingBudgetRedesigned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表格_交通" displayName="表格_交通" ref="B90:D94" headerRowDxfId="63" dataDxfId="62">
  <autoFilter ref="B90:D94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800-000001000000}" name="列 1" totalsRowLabel="汇总" dataDxfId="64" totalsRowDxfId="4"/>
    <tableColumn id="2" xr3:uid="{00000000-0010-0000-0800-000002000000}" name="估计" dataDxfId="42" totalsRowDxfId="5"/>
    <tableColumn id="3" xr3:uid="{00000000-0010-0000-0800-000003000000}" name="实际" totalsRowFunction="count" dataDxfId="41" totalsRowDxfId="6"/>
  </tableColumns>
  <tableStyleInfo name="WeddingBudgetRedesigne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edding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7C5CB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6">
      <a:majorFont>
        <a:latin typeface="Brush Script M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9"/>
  <sheetViews>
    <sheetView showGridLines="0" tabSelected="1" zoomScaleNormal="100" workbookViewId="0"/>
  </sheetViews>
  <sheetFormatPr defaultColWidth="9.109375" defaultRowHeight="18" customHeight="1" x14ac:dyDescent="0.3"/>
  <cols>
    <col min="1" max="1" width="1.6640625" style="3" customWidth="1"/>
    <col min="2" max="2" width="39.5546875" style="1" customWidth="1"/>
    <col min="3" max="4" width="18.6640625" style="4" customWidth="1"/>
    <col min="5" max="5" width="1.6640625" style="3" customWidth="1"/>
    <col min="6" max="16384" width="9.109375" style="3"/>
  </cols>
  <sheetData>
    <row r="1" spans="2:5" ht="114.75" customHeight="1" x14ac:dyDescent="0.3">
      <c r="C1" s="2"/>
      <c r="D1" s="2"/>
      <c r="E1" s="3" t="s">
        <v>69</v>
      </c>
    </row>
    <row r="2" spans="2:5" ht="18" customHeight="1" thickBot="1" x14ac:dyDescent="0.35"/>
    <row r="3" spans="2:5" s="6" customFormat="1" ht="18" customHeight="1" x14ac:dyDescent="0.35">
      <c r="B3" s="12" t="s">
        <v>0</v>
      </c>
      <c r="C3" s="5" t="s">
        <v>71</v>
      </c>
      <c r="D3" s="5" t="s">
        <v>68</v>
      </c>
    </row>
    <row r="4" spans="2:5" s="8" customFormat="1" ht="30.75" customHeight="1" thickBot="1" x14ac:dyDescent="0.35">
      <c r="B4" s="13"/>
      <c r="C4" s="7">
        <f>C7+C16+C26+C35+C45+C52+C62+C75+C89+C97</f>
        <v>350</v>
      </c>
      <c r="D4" s="7">
        <f>D7+D16+D26+D35+D45+D52+D62+D75+D89+D97</f>
        <v>320</v>
      </c>
    </row>
    <row r="5" spans="2:5" ht="18" customHeight="1" thickBot="1" x14ac:dyDescent="0.35"/>
    <row r="6" spans="2:5" s="6" customFormat="1" ht="18" customHeight="1" x14ac:dyDescent="0.35">
      <c r="B6" s="12" t="s">
        <v>1</v>
      </c>
      <c r="C6" s="5" t="s">
        <v>71</v>
      </c>
      <c r="D6" s="5" t="s">
        <v>68</v>
      </c>
    </row>
    <row r="7" spans="2:5" s="8" customFormat="1" ht="30.75" customHeight="1" thickBot="1" x14ac:dyDescent="0.35">
      <c r="B7" s="13"/>
      <c r="C7" s="7">
        <f>SUM(表格_服装[[#All],[估计]])</f>
        <v>350</v>
      </c>
      <c r="D7" s="7">
        <f>SUM(表格_服装[[#All],[实际]])</f>
        <v>320</v>
      </c>
    </row>
    <row r="8" spans="2:5" s="9" customFormat="1" ht="18" hidden="1" customHeight="1" x14ac:dyDescent="0.3">
      <c r="B8" s="14" t="s">
        <v>2</v>
      </c>
      <c r="C8" s="14" t="s">
        <v>67</v>
      </c>
      <c r="D8" s="14" t="s">
        <v>68</v>
      </c>
    </row>
    <row r="9" spans="2:5" s="9" customFormat="1" ht="18" customHeight="1" x14ac:dyDescent="0.3">
      <c r="B9" s="10" t="s">
        <v>3</v>
      </c>
      <c r="C9" s="11">
        <v>350</v>
      </c>
      <c r="D9" s="11">
        <v>320</v>
      </c>
    </row>
    <row r="10" spans="2:5" s="9" customFormat="1" ht="18" customHeight="1" x14ac:dyDescent="0.3">
      <c r="B10" s="10" t="s">
        <v>4</v>
      </c>
      <c r="C10" s="11"/>
      <c r="D10" s="11"/>
    </row>
    <row r="11" spans="2:5" s="9" customFormat="1" ht="18" customHeight="1" x14ac:dyDescent="0.3">
      <c r="B11" s="10" t="s">
        <v>5</v>
      </c>
      <c r="C11" s="11"/>
      <c r="D11" s="11"/>
    </row>
    <row r="12" spans="2:5" s="9" customFormat="1" ht="18" customHeight="1" x14ac:dyDescent="0.3">
      <c r="B12" s="10" t="s">
        <v>6</v>
      </c>
      <c r="C12" s="11"/>
      <c r="D12" s="11"/>
    </row>
    <row r="13" spans="2:5" s="6" customFormat="1" ht="18" customHeight="1" x14ac:dyDescent="0.35">
      <c r="B13" s="10" t="s">
        <v>7</v>
      </c>
      <c r="C13" s="11"/>
      <c r="D13" s="11"/>
    </row>
    <row r="14" spans="2:5" s="6" customFormat="1" ht="18" customHeight="1" thickBot="1" x14ac:dyDescent="0.4">
      <c r="B14" s="1"/>
      <c r="C14" s="4"/>
      <c r="D14" s="4"/>
    </row>
    <row r="15" spans="2:5" s="8" customFormat="1" ht="18" customHeight="1" x14ac:dyDescent="0.35">
      <c r="B15" s="12" t="s">
        <v>8</v>
      </c>
      <c r="C15" s="5" t="s">
        <v>67</v>
      </c>
      <c r="D15" s="5" t="s">
        <v>68</v>
      </c>
    </row>
    <row r="16" spans="2:5" ht="30.75" customHeight="1" thickBot="1" x14ac:dyDescent="0.35">
      <c r="B16" s="13"/>
      <c r="C16" s="7">
        <f>SUM(表格_装饰[[#All],[估计]])</f>
        <v>0</v>
      </c>
      <c r="D16" s="7">
        <f>SUM(表格_装饰[[#All],[实际]])</f>
        <v>0</v>
      </c>
    </row>
    <row r="17" spans="2:4" ht="18" hidden="1" customHeight="1" x14ac:dyDescent="0.3">
      <c r="B17" s="14" t="s">
        <v>2</v>
      </c>
      <c r="C17" s="14" t="s">
        <v>67</v>
      </c>
      <c r="D17" s="14" t="s">
        <v>68</v>
      </c>
    </row>
    <row r="18" spans="2:4" ht="18" customHeight="1" x14ac:dyDescent="0.3">
      <c r="B18" s="10" t="s">
        <v>9</v>
      </c>
      <c r="C18" s="11"/>
      <c r="D18" s="11"/>
    </row>
    <row r="19" spans="2:4" ht="18" customHeight="1" x14ac:dyDescent="0.3">
      <c r="B19" s="10" t="s">
        <v>10</v>
      </c>
      <c r="C19" s="11"/>
      <c r="D19" s="11"/>
    </row>
    <row r="20" spans="2:4" ht="18" customHeight="1" x14ac:dyDescent="0.3">
      <c r="B20" s="10" t="s">
        <v>11</v>
      </c>
      <c r="C20" s="11"/>
      <c r="D20" s="11"/>
    </row>
    <row r="21" spans="2:4" ht="18" customHeight="1" x14ac:dyDescent="0.3">
      <c r="B21" s="10" t="s">
        <v>12</v>
      </c>
      <c r="C21" s="11"/>
      <c r="D21" s="11"/>
    </row>
    <row r="22" spans="2:4" s="6" customFormat="1" ht="18" customHeight="1" x14ac:dyDescent="0.35">
      <c r="B22" s="10" t="s">
        <v>13</v>
      </c>
      <c r="C22" s="11"/>
      <c r="D22" s="11"/>
    </row>
    <row r="23" spans="2:4" s="6" customFormat="1" ht="18" customHeight="1" x14ac:dyDescent="0.35">
      <c r="B23" s="10" t="s">
        <v>7</v>
      </c>
      <c r="C23" s="11"/>
      <c r="D23" s="11"/>
    </row>
    <row r="24" spans="2:4" s="8" customFormat="1" ht="18" customHeight="1" thickBot="1" x14ac:dyDescent="0.35">
      <c r="B24" s="1"/>
      <c r="C24" s="4"/>
      <c r="D24" s="4"/>
    </row>
    <row r="25" spans="2:4" ht="18" customHeight="1" x14ac:dyDescent="0.35">
      <c r="B25" s="12" t="s">
        <v>14</v>
      </c>
      <c r="C25" s="5" t="s">
        <v>67</v>
      </c>
      <c r="D25" s="5" t="s">
        <v>68</v>
      </c>
    </row>
    <row r="26" spans="2:4" ht="30.75" customHeight="1" thickBot="1" x14ac:dyDescent="0.35">
      <c r="B26" s="13"/>
      <c r="C26" s="7">
        <f>SUM(表格_礼品[[#All],[估计]])</f>
        <v>0</v>
      </c>
      <c r="D26" s="7">
        <f>SUM(表格_礼品[[#All],[实际]])</f>
        <v>0</v>
      </c>
    </row>
    <row r="27" spans="2:4" ht="18" hidden="1" customHeight="1" x14ac:dyDescent="0.3">
      <c r="B27" s="15" t="s">
        <v>2</v>
      </c>
      <c r="C27" s="15" t="s">
        <v>67</v>
      </c>
      <c r="D27" s="15" t="s">
        <v>68</v>
      </c>
    </row>
    <row r="28" spans="2:4" ht="18" customHeight="1" x14ac:dyDescent="0.3">
      <c r="B28" s="1" t="s">
        <v>15</v>
      </c>
      <c r="C28" s="2"/>
      <c r="D28" s="2"/>
    </row>
    <row r="29" spans="2:4" ht="18" customHeight="1" x14ac:dyDescent="0.3">
      <c r="B29" s="1" t="s">
        <v>16</v>
      </c>
      <c r="C29" s="2"/>
      <c r="D29" s="2"/>
    </row>
    <row r="30" spans="2:4" s="6" customFormat="1" ht="18" customHeight="1" x14ac:dyDescent="0.35">
      <c r="B30" s="1" t="s">
        <v>17</v>
      </c>
      <c r="C30" s="2"/>
      <c r="D30" s="2"/>
    </row>
    <row r="31" spans="2:4" s="6" customFormat="1" ht="18" customHeight="1" x14ac:dyDescent="0.35">
      <c r="B31" s="1" t="s">
        <v>18</v>
      </c>
      <c r="C31" s="2"/>
      <c r="D31" s="2"/>
    </row>
    <row r="32" spans="2:4" s="8" customFormat="1" ht="18" customHeight="1" x14ac:dyDescent="0.3">
      <c r="B32" s="1" t="s">
        <v>7</v>
      </c>
      <c r="C32" s="2"/>
      <c r="D32" s="2"/>
    </row>
    <row r="33" spans="2:4" ht="18" customHeight="1" thickBot="1" x14ac:dyDescent="0.35"/>
    <row r="34" spans="2:4" ht="18" customHeight="1" x14ac:dyDescent="0.35">
      <c r="B34" s="12" t="s">
        <v>19</v>
      </c>
      <c r="C34" s="5" t="s">
        <v>67</v>
      </c>
      <c r="D34" s="5" t="s">
        <v>68</v>
      </c>
    </row>
    <row r="35" spans="2:4" ht="30.75" customHeight="1" thickBot="1" x14ac:dyDescent="0.35">
      <c r="B35" s="13"/>
      <c r="C35" s="7">
        <f>SUM(表格_花卉[[#All],[估计]])</f>
        <v>0</v>
      </c>
      <c r="D35" s="7">
        <f>SUM(表格_花卉[[#All],[实际]])</f>
        <v>0</v>
      </c>
    </row>
    <row r="36" spans="2:4" ht="18" hidden="1" customHeight="1" x14ac:dyDescent="0.3">
      <c r="B36" s="15" t="s">
        <v>2</v>
      </c>
      <c r="C36" s="15" t="s">
        <v>67</v>
      </c>
      <c r="D36" s="15" t="s">
        <v>68</v>
      </c>
    </row>
    <row r="37" spans="2:4" ht="18" customHeight="1" x14ac:dyDescent="0.3">
      <c r="B37" s="1" t="s">
        <v>20</v>
      </c>
      <c r="C37" s="2"/>
      <c r="D37" s="2"/>
    </row>
    <row r="38" spans="2:4" ht="18" customHeight="1" x14ac:dyDescent="0.3">
      <c r="B38" s="1" t="s">
        <v>21</v>
      </c>
      <c r="C38" s="2"/>
      <c r="D38" s="2"/>
    </row>
    <row r="39" spans="2:4" ht="18" customHeight="1" x14ac:dyDescent="0.3">
      <c r="B39" s="1" t="s">
        <v>22</v>
      </c>
      <c r="C39" s="2"/>
      <c r="D39" s="2"/>
    </row>
    <row r="40" spans="2:4" s="6" customFormat="1" ht="18" customHeight="1" x14ac:dyDescent="0.35">
      <c r="B40" s="1" t="s">
        <v>23</v>
      </c>
      <c r="C40" s="2"/>
      <c r="D40" s="2"/>
    </row>
    <row r="41" spans="2:4" s="8" customFormat="1" ht="18" customHeight="1" x14ac:dyDescent="0.3">
      <c r="B41" s="1" t="s">
        <v>24</v>
      </c>
      <c r="C41" s="2"/>
      <c r="D41" s="2"/>
    </row>
    <row r="42" spans="2:4" ht="18" customHeight="1" x14ac:dyDescent="0.3">
      <c r="B42" s="1" t="s">
        <v>7</v>
      </c>
      <c r="C42" s="2"/>
      <c r="D42" s="2"/>
    </row>
    <row r="43" spans="2:4" ht="18" customHeight="1" thickBot="1" x14ac:dyDescent="0.35"/>
    <row r="44" spans="2:4" ht="18" customHeight="1" x14ac:dyDescent="0.35">
      <c r="B44" s="12" t="s">
        <v>25</v>
      </c>
      <c r="C44" s="5" t="s">
        <v>67</v>
      </c>
      <c r="D44" s="5" t="s">
        <v>68</v>
      </c>
    </row>
    <row r="45" spans="2:4" ht="30.75" customHeight="1" thickBot="1" x14ac:dyDescent="0.35">
      <c r="B45" s="13"/>
      <c r="C45" s="7">
        <f>SUM(表格_音乐[[#All],[估计]])</f>
        <v>0</v>
      </c>
      <c r="D45" s="7">
        <f>SUM(表格_音乐[[#All],[实际]])</f>
        <v>0</v>
      </c>
    </row>
    <row r="46" spans="2:4" s="6" customFormat="1" ht="18" hidden="1" customHeight="1" x14ac:dyDescent="0.35">
      <c r="B46" s="15" t="s">
        <v>2</v>
      </c>
      <c r="C46" s="15" t="s">
        <v>67</v>
      </c>
      <c r="D46" s="15" t="s">
        <v>68</v>
      </c>
    </row>
    <row r="47" spans="2:4" s="8" customFormat="1" ht="18" customHeight="1" x14ac:dyDescent="0.3">
      <c r="B47" s="1" t="s">
        <v>26</v>
      </c>
      <c r="C47" s="2"/>
      <c r="D47" s="2"/>
    </row>
    <row r="48" spans="2:4" ht="18" customHeight="1" x14ac:dyDescent="0.3">
      <c r="B48" s="1" t="s">
        <v>27</v>
      </c>
      <c r="C48" s="2"/>
      <c r="D48" s="2"/>
    </row>
    <row r="49" spans="2:4" ht="18" customHeight="1" x14ac:dyDescent="0.3">
      <c r="B49" s="1" t="s">
        <v>7</v>
      </c>
      <c r="C49" s="2"/>
      <c r="D49" s="2"/>
    </row>
    <row r="50" spans="2:4" ht="18" customHeight="1" thickBot="1" x14ac:dyDescent="0.35"/>
    <row r="51" spans="2:4" ht="18" customHeight="1" x14ac:dyDescent="0.35">
      <c r="B51" s="12" t="s">
        <v>28</v>
      </c>
      <c r="C51" s="5" t="s">
        <v>67</v>
      </c>
      <c r="D51" s="5" t="s">
        <v>68</v>
      </c>
    </row>
    <row r="52" spans="2:4" ht="30.75" customHeight="1" thickBot="1" x14ac:dyDescent="0.35">
      <c r="B52" s="13"/>
      <c r="C52" s="7">
        <f>SUM(表格_摄影[[#All],[估计]])</f>
        <v>0</v>
      </c>
      <c r="D52" s="7">
        <f>SUM(表格_摄影[[#All],[实际]])</f>
        <v>0</v>
      </c>
    </row>
    <row r="53" spans="2:4" ht="18" hidden="1" customHeight="1" x14ac:dyDescent="0.3">
      <c r="B53" s="15" t="s">
        <v>2</v>
      </c>
      <c r="C53" s="15" t="s">
        <v>67</v>
      </c>
      <c r="D53" s="15" t="s">
        <v>68</v>
      </c>
    </row>
    <row r="54" spans="2:4" ht="18" customHeight="1" x14ac:dyDescent="0.3">
      <c r="B54" s="1" t="s">
        <v>29</v>
      </c>
      <c r="C54" s="2"/>
      <c r="D54" s="2"/>
    </row>
    <row r="55" spans="2:4" s="6" customFormat="1" ht="18" customHeight="1" x14ac:dyDescent="0.35">
      <c r="B55" s="1" t="s">
        <v>30</v>
      </c>
      <c r="C55" s="2"/>
      <c r="D55" s="2"/>
    </row>
    <row r="56" spans="2:4" s="8" customFormat="1" ht="18" customHeight="1" x14ac:dyDescent="0.3">
      <c r="B56" s="1" t="s">
        <v>31</v>
      </c>
      <c r="C56" s="2"/>
      <c r="D56" s="2"/>
    </row>
    <row r="57" spans="2:4" ht="18" customHeight="1" x14ac:dyDescent="0.3">
      <c r="B57" s="1" t="s">
        <v>32</v>
      </c>
      <c r="C57" s="2"/>
      <c r="D57" s="2"/>
    </row>
    <row r="58" spans="2:4" ht="18" customHeight="1" x14ac:dyDescent="0.3">
      <c r="B58" s="1" t="s">
        <v>33</v>
      </c>
      <c r="C58" s="2"/>
      <c r="D58" s="2"/>
    </row>
    <row r="59" spans="2:4" ht="18" customHeight="1" x14ac:dyDescent="0.3">
      <c r="B59" s="1" t="s">
        <v>7</v>
      </c>
      <c r="C59" s="2"/>
      <c r="D59" s="2"/>
    </row>
    <row r="60" spans="2:4" ht="18" customHeight="1" thickBot="1" x14ac:dyDescent="0.35"/>
    <row r="61" spans="2:4" ht="18" customHeight="1" x14ac:dyDescent="0.35">
      <c r="B61" s="12" t="s">
        <v>70</v>
      </c>
      <c r="C61" s="5" t="s">
        <v>67</v>
      </c>
      <c r="D61" s="5" t="s">
        <v>68</v>
      </c>
    </row>
    <row r="62" spans="2:4" ht="30.75" customHeight="1" thickBot="1" x14ac:dyDescent="0.35">
      <c r="B62" s="13"/>
      <c r="C62" s="7">
        <f>SUM(表格_宴会[[#All],[估计]])</f>
        <v>0</v>
      </c>
      <c r="D62" s="7">
        <f>SUM(表格_宴会[[#All],[实际]])</f>
        <v>0</v>
      </c>
    </row>
    <row r="63" spans="2:4" ht="18" hidden="1" customHeight="1" x14ac:dyDescent="0.3">
      <c r="B63" s="15" t="s">
        <v>2</v>
      </c>
      <c r="C63" s="15" t="s">
        <v>67</v>
      </c>
      <c r="D63" s="15" t="s">
        <v>68</v>
      </c>
    </row>
    <row r="64" spans="2:4" ht="18" customHeight="1" x14ac:dyDescent="0.3">
      <c r="B64" s="1" t="s">
        <v>34</v>
      </c>
      <c r="C64" s="2"/>
      <c r="D64" s="2"/>
    </row>
    <row r="65" spans="2:4" ht="18" customHeight="1" x14ac:dyDescent="0.3">
      <c r="B65" s="1" t="s">
        <v>35</v>
      </c>
      <c r="C65" s="2"/>
      <c r="D65" s="2"/>
    </row>
    <row r="66" spans="2:4" ht="18" customHeight="1" x14ac:dyDescent="0.3">
      <c r="B66" s="1" t="s">
        <v>36</v>
      </c>
      <c r="C66" s="2"/>
      <c r="D66" s="2"/>
    </row>
    <row r="67" spans="2:4" s="6" customFormat="1" ht="18" customHeight="1" x14ac:dyDescent="0.35">
      <c r="B67" s="1" t="s">
        <v>37</v>
      </c>
      <c r="C67" s="2"/>
      <c r="D67" s="2"/>
    </row>
    <row r="68" spans="2:4" s="8" customFormat="1" ht="18" customHeight="1" x14ac:dyDescent="0.3">
      <c r="B68" s="1" t="s">
        <v>38</v>
      </c>
      <c r="C68" s="2"/>
      <c r="D68" s="2"/>
    </row>
    <row r="69" spans="2:4" ht="18" customHeight="1" x14ac:dyDescent="0.3">
      <c r="B69" s="1" t="s">
        <v>39</v>
      </c>
      <c r="C69" s="2"/>
      <c r="D69" s="2"/>
    </row>
    <row r="70" spans="2:4" ht="18" customHeight="1" x14ac:dyDescent="0.3">
      <c r="B70" s="1" t="s">
        <v>40</v>
      </c>
      <c r="C70" s="2"/>
      <c r="D70" s="2"/>
    </row>
    <row r="71" spans="2:4" ht="18" customHeight="1" x14ac:dyDescent="0.3">
      <c r="B71" s="1" t="s">
        <v>41</v>
      </c>
      <c r="C71" s="2"/>
      <c r="D71" s="2"/>
    </row>
    <row r="72" spans="2:4" ht="18" customHeight="1" x14ac:dyDescent="0.3">
      <c r="B72" s="1" t="s">
        <v>7</v>
      </c>
      <c r="C72" s="2"/>
      <c r="D72" s="2"/>
    </row>
    <row r="73" spans="2:4" ht="18" customHeight="1" thickBot="1" x14ac:dyDescent="0.35"/>
    <row r="74" spans="2:4" ht="18" customHeight="1" x14ac:dyDescent="0.35">
      <c r="B74" s="12" t="s">
        <v>42</v>
      </c>
      <c r="C74" s="5" t="s">
        <v>67</v>
      </c>
      <c r="D74" s="5" t="s">
        <v>68</v>
      </c>
    </row>
    <row r="75" spans="2:4" ht="30.75" customHeight="1" thickBot="1" x14ac:dyDescent="0.35">
      <c r="B75" s="13"/>
      <c r="C75" s="7">
        <f>SUM(表格_纸品印刷[[#All],[估计]])</f>
        <v>0</v>
      </c>
      <c r="D75" s="7">
        <f>SUM(表格_纸品印刷[[#All],[实际]])</f>
        <v>0</v>
      </c>
    </row>
    <row r="76" spans="2:4" ht="18" hidden="1" customHeight="1" x14ac:dyDescent="0.3">
      <c r="B76" s="15" t="s">
        <v>2</v>
      </c>
      <c r="C76" s="15" t="s">
        <v>67</v>
      </c>
      <c r="D76" s="15" t="s">
        <v>68</v>
      </c>
    </row>
    <row r="77" spans="2:4" ht="18" customHeight="1" x14ac:dyDescent="0.3">
      <c r="B77" s="1" t="s">
        <v>43</v>
      </c>
      <c r="C77" s="2"/>
      <c r="D77" s="2"/>
    </row>
    <row r="78" spans="2:4" ht="18" customHeight="1" x14ac:dyDescent="0.3">
      <c r="B78" s="1" t="s">
        <v>44</v>
      </c>
      <c r="C78" s="2"/>
      <c r="D78" s="2"/>
    </row>
    <row r="79" spans="2:4" ht="18" customHeight="1" x14ac:dyDescent="0.3">
      <c r="B79" s="1" t="s">
        <v>45</v>
      </c>
      <c r="C79" s="2"/>
      <c r="D79" s="2"/>
    </row>
    <row r="80" spans="2:4" s="6" customFormat="1" ht="18" customHeight="1" x14ac:dyDescent="0.35">
      <c r="B80" s="1" t="s">
        <v>46</v>
      </c>
      <c r="C80" s="2"/>
      <c r="D80" s="2"/>
    </row>
    <row r="81" spans="2:4" s="8" customFormat="1" ht="18" customHeight="1" x14ac:dyDescent="0.3">
      <c r="B81" s="1" t="s">
        <v>47</v>
      </c>
      <c r="C81" s="2"/>
      <c r="D81" s="2"/>
    </row>
    <row r="82" spans="2:4" ht="18" customHeight="1" x14ac:dyDescent="0.3">
      <c r="B82" s="1" t="s">
        <v>48</v>
      </c>
      <c r="C82" s="2"/>
      <c r="D82" s="2"/>
    </row>
    <row r="83" spans="2:4" ht="18" customHeight="1" x14ac:dyDescent="0.3">
      <c r="B83" s="1" t="s">
        <v>49</v>
      </c>
      <c r="C83" s="2"/>
      <c r="D83" s="2"/>
    </row>
    <row r="84" spans="2:4" ht="18" customHeight="1" x14ac:dyDescent="0.3">
      <c r="B84" s="1" t="s">
        <v>50</v>
      </c>
      <c r="C84" s="2"/>
      <c r="D84" s="2"/>
    </row>
    <row r="85" spans="2:4" ht="18" customHeight="1" x14ac:dyDescent="0.3">
      <c r="B85" s="1" t="s">
        <v>51</v>
      </c>
      <c r="C85" s="2"/>
      <c r="D85" s="2"/>
    </row>
    <row r="86" spans="2:4" ht="18" customHeight="1" x14ac:dyDescent="0.3">
      <c r="B86" s="1" t="s">
        <v>7</v>
      </c>
      <c r="C86" s="2"/>
      <c r="D86" s="2"/>
    </row>
    <row r="87" spans="2:4" s="6" customFormat="1" ht="18" customHeight="1" thickBot="1" x14ac:dyDescent="0.4">
      <c r="B87" s="1"/>
      <c r="C87" s="4"/>
      <c r="D87" s="4"/>
    </row>
    <row r="88" spans="2:4" s="8" customFormat="1" ht="18" customHeight="1" x14ac:dyDescent="0.35">
      <c r="B88" s="12" t="s">
        <v>52</v>
      </c>
      <c r="C88" s="5" t="s">
        <v>67</v>
      </c>
      <c r="D88" s="5" t="s">
        <v>68</v>
      </c>
    </row>
    <row r="89" spans="2:4" ht="30.75" customHeight="1" thickBot="1" x14ac:dyDescent="0.35">
      <c r="B89" s="13"/>
      <c r="C89" s="7">
        <f>SUM(表格_交通[[#All],[估计]])</f>
        <v>0</v>
      </c>
      <c r="D89" s="7">
        <f>SUM(表格_交通[[#All],[实际]])</f>
        <v>0</v>
      </c>
    </row>
    <row r="90" spans="2:4" ht="18" hidden="1" customHeight="1" x14ac:dyDescent="0.3">
      <c r="B90" s="15" t="s">
        <v>2</v>
      </c>
      <c r="C90" s="15" t="s">
        <v>67</v>
      </c>
      <c r="D90" s="15" t="s">
        <v>68</v>
      </c>
    </row>
    <row r="91" spans="2:4" ht="18" customHeight="1" x14ac:dyDescent="0.3">
      <c r="B91" s="1" t="s">
        <v>53</v>
      </c>
      <c r="C91" s="2"/>
      <c r="D91" s="2"/>
    </row>
    <row r="92" spans="2:4" ht="18" customHeight="1" x14ac:dyDescent="0.3">
      <c r="B92" s="1" t="s">
        <v>54</v>
      </c>
      <c r="C92" s="2"/>
      <c r="D92" s="2"/>
    </row>
    <row r="93" spans="2:4" ht="18" customHeight="1" x14ac:dyDescent="0.3">
      <c r="B93" s="1" t="s">
        <v>55</v>
      </c>
      <c r="C93" s="2"/>
      <c r="D93" s="2"/>
    </row>
    <row r="94" spans="2:4" ht="18" customHeight="1" x14ac:dyDescent="0.3">
      <c r="B94" s="1" t="s">
        <v>7</v>
      </c>
      <c r="C94" s="2"/>
      <c r="D94" s="2"/>
    </row>
    <row r="95" spans="2:4" ht="18" customHeight="1" thickBot="1" x14ac:dyDescent="0.35"/>
    <row r="96" spans="2:4" ht="18" customHeight="1" x14ac:dyDescent="0.35">
      <c r="B96" s="12" t="s">
        <v>56</v>
      </c>
      <c r="C96" s="5" t="s">
        <v>67</v>
      </c>
      <c r="D96" s="5" t="s">
        <v>68</v>
      </c>
    </row>
    <row r="97" spans="2:4" ht="30.75" customHeight="1" thickBot="1" x14ac:dyDescent="0.35">
      <c r="B97" s="13"/>
      <c r="C97" s="7">
        <f>SUM(表格_其他费用[[#All],[估计]])</f>
        <v>0</v>
      </c>
      <c r="D97" s="7">
        <f>SUM(表格_其他费用[[#All],[实际]])</f>
        <v>0</v>
      </c>
    </row>
    <row r="98" spans="2:4" ht="18" hidden="1" customHeight="1" x14ac:dyDescent="0.3">
      <c r="B98" s="15" t="s">
        <v>2</v>
      </c>
      <c r="C98" s="15" t="s">
        <v>67</v>
      </c>
      <c r="D98" s="15" t="s">
        <v>68</v>
      </c>
    </row>
    <row r="99" spans="2:4" ht="18" customHeight="1" x14ac:dyDescent="0.3">
      <c r="B99" s="1" t="s">
        <v>57</v>
      </c>
      <c r="C99" s="2"/>
      <c r="D99" s="2"/>
    </row>
    <row r="100" spans="2:4" ht="18" customHeight="1" x14ac:dyDescent="0.3">
      <c r="B100" s="1" t="s">
        <v>58</v>
      </c>
      <c r="C100" s="2"/>
      <c r="D100" s="2"/>
    </row>
    <row r="101" spans="2:4" ht="18" customHeight="1" x14ac:dyDescent="0.3">
      <c r="B101" s="1" t="s">
        <v>59</v>
      </c>
      <c r="C101" s="2"/>
      <c r="D101" s="2"/>
    </row>
    <row r="102" spans="2:4" ht="18" customHeight="1" x14ac:dyDescent="0.3">
      <c r="B102" s="1" t="s">
        <v>60</v>
      </c>
      <c r="C102" s="2"/>
      <c r="D102" s="2"/>
    </row>
    <row r="103" spans="2:4" ht="18" customHeight="1" x14ac:dyDescent="0.3">
      <c r="B103" s="1" t="s">
        <v>61</v>
      </c>
      <c r="C103" s="2"/>
      <c r="D103" s="2"/>
    </row>
    <row r="104" spans="2:4" ht="18" customHeight="1" x14ac:dyDescent="0.3">
      <c r="B104" s="1" t="s">
        <v>62</v>
      </c>
      <c r="C104" s="2"/>
      <c r="D104" s="2"/>
    </row>
    <row r="105" spans="2:4" ht="18" customHeight="1" x14ac:dyDescent="0.3">
      <c r="B105" s="1" t="s">
        <v>63</v>
      </c>
      <c r="C105" s="2"/>
      <c r="D105" s="2"/>
    </row>
    <row r="106" spans="2:4" ht="18" customHeight="1" x14ac:dyDescent="0.3">
      <c r="B106" s="1" t="s">
        <v>64</v>
      </c>
      <c r="C106" s="2"/>
      <c r="D106" s="2"/>
    </row>
    <row r="107" spans="2:4" ht="18" customHeight="1" x14ac:dyDescent="0.3">
      <c r="B107" s="1" t="s">
        <v>65</v>
      </c>
      <c r="C107" s="2"/>
      <c r="D107" s="2"/>
    </row>
    <row r="108" spans="2:4" ht="18" customHeight="1" x14ac:dyDescent="0.3">
      <c r="B108" s="1" t="s">
        <v>66</v>
      </c>
      <c r="C108" s="2"/>
      <c r="D108" s="2"/>
    </row>
    <row r="109" spans="2:4" ht="18" customHeight="1" x14ac:dyDescent="0.3">
      <c r="B109" s="1" t="s">
        <v>7</v>
      </c>
      <c r="C109" s="2"/>
      <c r="D109" s="2"/>
    </row>
  </sheetData>
  <mergeCells count="11">
    <mergeCell ref="B61:B62"/>
    <mergeCell ref="B74:B75"/>
    <mergeCell ref="B88:B89"/>
    <mergeCell ref="B96:B97"/>
    <mergeCell ref="B3:B4"/>
    <mergeCell ref="B6:B7"/>
    <mergeCell ref="B15:B16"/>
    <mergeCell ref="B25:B26"/>
    <mergeCell ref="B34:B35"/>
    <mergeCell ref="B44:B45"/>
    <mergeCell ref="B51:B52"/>
  </mergeCells>
  <phoneticPr fontId="24" type="noConversion"/>
  <dataValidations count="15">
    <dataValidation allowBlank="1" showInputMessage="1" showErrorMessage="1" promptTitle="婚礼预算" prompt="在每个表中编辑每项的详细信息并输入估计和实际的成本。若要添加新行，可右键单击行标题，然后选择“插入”。光标上方随即会添加一个新行。_x000a__x000a_系统会自动计算每张表格的总费用和全部表格的总费用。" sqref="A1" xr:uid="{00000000-0002-0000-0000-000000000000}"/>
    <dataValidation allowBlank="1" showInputMessage="1" showErrorMessage="1" prompt="此单元格中计算预估总费用" sqref="C4" xr:uid="{00000000-0002-0000-0000-000001000000}"/>
    <dataValidation allowBlank="1" showInputMessage="1" showErrorMessage="1" prompt="此单元格中计算实际总费用" sqref="D4" xr:uid="{00000000-0002-0000-0000-000002000000}"/>
    <dataValidation allowBlank="1" showInputMessage="1" showErrorMessage="1" prompt="此单元格中计算下表的预估总成本" sqref="C7 C16 C26 C35 C45 C52 C62 C75 C89 C97" xr:uid="{00000000-0002-0000-0000-000003000000}"/>
    <dataValidation allowBlank="1" showInputMessage="1" showErrorMessage="1" prompt="此单元格中计算下表的实际总成本" sqref="D7 D16 D26 D35 D45 D52 D62 D75 D89 D97" xr:uid="{00000000-0002-0000-0000-000004000000}"/>
    <dataValidation allowBlank="1" showInputMessage="1" showErrorMessage="1" prompt="在下表中编辑“服装”的特定项目" sqref="B6:B7" xr:uid="{00000000-0002-0000-0000-000005000000}"/>
    <dataValidation allowBlank="1" showInputMessage="1" showErrorMessage="1" prompt="在下表中编辑“装饰”的特定项目" sqref="B15:B16" xr:uid="{00000000-0002-0000-0000-000006000000}"/>
    <dataValidation allowBlank="1" showInputMessage="1" showErrorMessage="1" prompt="在下表中编辑“礼品”的特定项目" sqref="B25:B26" xr:uid="{00000000-0002-0000-0000-000007000000}"/>
    <dataValidation allowBlank="1" showInputMessage="1" showErrorMessage="1" prompt="在下表中编辑“花卉”的特定项目" sqref="B34:B35" xr:uid="{00000000-0002-0000-0000-000008000000}"/>
    <dataValidation allowBlank="1" showInputMessage="1" showErrorMessage="1" prompt="在下表中编辑“音乐”的特定项目" sqref="B44:B45" xr:uid="{00000000-0002-0000-0000-000009000000}"/>
    <dataValidation allowBlank="1" showInputMessage="1" showErrorMessage="1" prompt="在下表中编辑“摄影”的特定项目" sqref="B51:B52" xr:uid="{00000000-0002-0000-0000-00000A000000}"/>
    <dataValidation allowBlank="1" showInputMessage="1" showErrorMessage="1" prompt="在下表中编辑“宴会”的特定项目" sqref="B61:B62" xr:uid="{00000000-0002-0000-0000-00000B000000}"/>
    <dataValidation allowBlank="1" showInputMessage="1" showErrorMessage="1" prompt="在下表中编辑“纸品/印刷”的特定项目" sqref="B74:B75" xr:uid="{00000000-0002-0000-0000-00000C000000}"/>
    <dataValidation allowBlank="1" showInputMessage="1" showErrorMessage="1" prompt="在下表中编辑“交通”的特定项目" sqref="B88:B89" xr:uid="{00000000-0002-0000-0000-00000D000000}"/>
    <dataValidation allowBlank="1" showInputMessage="1" showErrorMessage="1" prompt="在下表中编辑“其他费用”的特定项目" sqref="B96:B97" xr:uid="{00000000-0002-0000-0000-00000E000000}"/>
  </dataValidations>
  <printOptions horizontalCentered="1"/>
  <pageMargins left="0.7" right="0.7" top="0.75" bottom="0.75" header="0.3" footer="0.3"/>
  <pageSetup paperSize="9" orientation="portrait" r:id="rId1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362F8-FAE9-43F1-8398-3044C91E9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14EDE-2AAD-4563-B43F-A46454F6E5E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14773106-315F-46F1-8051-0C97E40A0D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婚礼预算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2019-02-11T03:24:50Z</dcterms:created>
  <dcterms:modified xsi:type="dcterms:W3CDTF">2019-06-29T11:33:35Z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