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Imartisek2580\Oddjob\080117\zh-CN\target\"/>
    </mc:Choice>
  </mc:AlternateContent>
  <bookViews>
    <workbookView xWindow="0" yWindow="0" windowWidth="32910" windowHeight="14820" xr2:uid="{00000000-000D-0000-FFFF-FFFF00000000}"/>
  </bookViews>
  <sheets>
    <sheet name="星期一" sheetId="1" r:id="rId1"/>
    <sheet name="星期二" sheetId="2" r:id="rId2"/>
    <sheet name="星期三" sheetId="11" r:id="rId3"/>
    <sheet name="星期四" sheetId="12" r:id="rId4"/>
    <sheet name="星期五" sheetId="13" r:id="rId5"/>
    <sheet name="星期六" sheetId="14" r:id="rId6"/>
    <sheet name="星期日" sheetId="15" r:id="rId7"/>
  </sheets>
  <definedNames>
    <definedName name="_xlnm.Print_Titles" localSheetId="1">星期二!$2:$4</definedName>
    <definedName name="_xlnm.Print_Titles" localSheetId="5">星期六!$2:$4</definedName>
    <definedName name="_xlnm.Print_Titles" localSheetId="6">星期日!$2:$4</definedName>
    <definedName name="_xlnm.Print_Titles" localSheetId="2">星期三!$2:$4</definedName>
    <definedName name="_xlnm.Print_Titles" localSheetId="3">星期四!$2:$4</definedName>
    <definedName name="_xlnm.Print_Titles" localSheetId="4">星期五!$2:$4</definedName>
    <definedName name="_xlnm.Print_Titles" localSheetId="0">星期一!$2:$4</definedName>
    <definedName name="RowTitleRegion1..L3">星期一!$C$2</definedName>
    <definedName name="RowTitleRegion2..L3">星期二!$C$2</definedName>
    <definedName name="RowTitleRegion3..L3" localSheetId="2">星期三!$C$2</definedName>
    <definedName name="RowTitleRegion4..L3" localSheetId="3">星期四!$C$2</definedName>
    <definedName name="RowTitleRegion5..L3" localSheetId="4">星期五!$C$2</definedName>
    <definedName name="RowTitleRegion6..L3" localSheetId="5">星期六!$C$2</definedName>
    <definedName name="RowTitleRegion7..L3" localSheetId="6">星期日!$C$2</definedName>
    <definedName name="标题1" localSheetId="3">星期一[[#Headers],[员工姓名]]</definedName>
    <definedName name="标题2">星期二[[#Headers],[员工姓名]]</definedName>
    <definedName name="标题3" localSheetId="2">星期三[[#Headers],[员工姓名]]</definedName>
    <definedName name="标题4" localSheetId="3">星期四[[#Headers],[员工姓名]]</definedName>
    <definedName name="标题5" localSheetId="4">星期五[[#Headers],[员工姓名]]</definedName>
    <definedName name="标题6" localSheetId="5">星期六[[#Headers],[员工姓名]]</definedName>
    <definedName name="标题7" localSheetId="6">星期日[[#Headers],[员工姓名]]</definedName>
    <definedName name="部门">星期一!$L$3</definedName>
    <definedName name="排班安排标题">星期一!$B$1</definedName>
    <definedName name="日期">星期一!$L$2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5" l="1"/>
  <c r="L2" i="14"/>
  <c r="L2" i="13"/>
  <c r="L2" i="12"/>
  <c r="L2" i="11"/>
  <c r="L3" i="15"/>
  <c r="L3" i="14"/>
  <c r="L3" i="13"/>
  <c r="L3" i="12"/>
  <c r="L3" i="11"/>
  <c r="L3" i="2"/>
  <c r="L2" i="2"/>
  <c r="M6" i="15" l="1"/>
  <c r="M7" i="15"/>
  <c r="M8" i="15"/>
  <c r="M9" i="15"/>
  <c r="M10" i="15"/>
  <c r="M5" i="15"/>
  <c r="M6" i="14"/>
  <c r="M7" i="14"/>
  <c r="M8" i="14"/>
  <c r="M9" i="14"/>
  <c r="M10" i="14"/>
  <c r="M5" i="14"/>
  <c r="M6" i="13"/>
  <c r="M7" i="13"/>
  <c r="M8" i="13"/>
  <c r="M9" i="13"/>
  <c r="M10" i="13"/>
  <c r="M5" i="13"/>
  <c r="M6" i="12"/>
  <c r="M7" i="12"/>
  <c r="M8" i="12"/>
  <c r="M9" i="12"/>
  <c r="M10" i="12"/>
  <c r="M5" i="12"/>
  <c r="M6" i="11"/>
  <c r="M7" i="11"/>
  <c r="M8" i="11"/>
  <c r="M9" i="11"/>
  <c r="M10" i="11"/>
  <c r="M5" i="11"/>
  <c r="M6" i="2"/>
  <c r="M7" i="2"/>
  <c r="M8" i="2"/>
  <c r="M9" i="2"/>
  <c r="M10" i="2"/>
  <c r="M5" i="2"/>
  <c r="M6" i="1"/>
  <c r="M7" i="1"/>
  <c r="M8" i="1"/>
  <c r="M9" i="1"/>
  <c r="M10" i="1"/>
  <c r="M5" i="1"/>
  <c r="B1" i="15" l="1"/>
  <c r="B1" i="14"/>
  <c r="B1" i="13"/>
  <c r="B1" i="12"/>
  <c r="B1" i="11"/>
  <c r="B1" i="2"/>
</calcChain>
</file>

<file path=xl/sharedStrings.xml><?xml version="1.0" encoding="utf-8"?>
<sst xmlns="http://schemas.openxmlformats.org/spreadsheetml/2006/main" count="373" uniqueCount="35">
  <si>
    <t>排班安排</t>
  </si>
  <si>
    <t>星期一</t>
  </si>
  <si>
    <t>员工姓名</t>
  </si>
  <si>
    <t>柏隼</t>
  </si>
  <si>
    <t>何石</t>
  </si>
  <si>
    <t>孔西明</t>
  </si>
  <si>
    <t>翁捷生</t>
  </si>
  <si>
    <t>尹锋</t>
  </si>
  <si>
    <t>康霓</t>
  </si>
  <si>
    <t xml:space="preserve">本周： </t>
  </si>
  <si>
    <t xml:space="preserve">部门名称： </t>
  </si>
  <si>
    <t>上午 7:00</t>
  </si>
  <si>
    <t>上午 8:00</t>
  </si>
  <si>
    <t>出纳</t>
  </si>
  <si>
    <t>前台</t>
  </si>
  <si>
    <t>上午 9:00</t>
  </si>
  <si>
    <t>上午 10:00</t>
  </si>
  <si>
    <t>上午 11:00</t>
  </si>
  <si>
    <t xml:space="preserve">前台 </t>
  </si>
  <si>
    <t>中午 12:00</t>
  </si>
  <si>
    <t>下午 1:00</t>
  </si>
  <si>
    <t>下午 2:00</t>
  </si>
  <si>
    <t>下午 3:00</t>
  </si>
  <si>
    <t>病假？</t>
  </si>
  <si>
    <t>总计</t>
  </si>
  <si>
    <t>星期二</t>
  </si>
  <si>
    <t>病假</t>
  </si>
  <si>
    <t>星期三</t>
  </si>
  <si>
    <t>星期四</t>
  </si>
  <si>
    <t>星期五</t>
  </si>
  <si>
    <t>星期六</t>
  </si>
  <si>
    <t>星期日</t>
  </si>
  <si>
    <t>日期</t>
    <phoneticPr fontId="17" type="noConversion"/>
  </si>
  <si>
    <t>部门</t>
    <phoneticPr fontId="17" type="noConversion"/>
  </si>
  <si>
    <t>经理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</si>
</sst>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F800]dddd\,\ mmmm\ dd\,\ yyyy"/>
    <numFmt numFmtId="180" formatCode="上午/下午\ h:mm"/>
  </numFmts>
  <fonts count="18" x14ac:knownFonts="1">
    <font>
      <sz val="11"/>
      <color theme="1" tint="0.24994659260841701"/>
      <name val="微软雅黑"/>
      <family val="2"/>
      <charset val="134"/>
    </font>
    <font>
      <sz val="11"/>
      <color theme="1" tint="0.24994659260841701"/>
      <name val="微软雅黑"/>
      <family val="2"/>
      <charset val="134"/>
    </font>
    <font>
      <b/>
      <sz val="11"/>
      <color theme="8" tint="-0.499984740745262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rgb="FF9C0006"/>
      <name val="微软雅黑"/>
      <family val="2"/>
      <charset val="134"/>
    </font>
    <font>
      <sz val="11"/>
      <color rgb="FF006100"/>
      <name val="微软雅黑"/>
      <family val="2"/>
      <charset val="134"/>
    </font>
    <font>
      <sz val="11"/>
      <color rgb="FF9C6500"/>
      <name val="微软雅黑"/>
      <family val="2"/>
      <charset val="134"/>
    </font>
    <font>
      <b/>
      <sz val="11"/>
      <color rgb="FFFA7D00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i/>
      <sz val="11"/>
      <color rgb="FF7F7F7F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rgb="FFFA7D00"/>
      <name val="微软雅黑"/>
      <family val="2"/>
      <charset val="134"/>
    </font>
    <font>
      <b/>
      <sz val="11"/>
      <color rgb="FF3F3F3F"/>
      <name val="微软雅黑"/>
      <family val="2"/>
      <charset val="134"/>
    </font>
    <font>
      <sz val="11"/>
      <color rgb="FF3F3F76"/>
      <name val="微软雅黑"/>
      <family val="2"/>
      <charset val="134"/>
    </font>
    <font>
      <b/>
      <sz val="24"/>
      <color theme="3" tint="-0.24994659260841701"/>
      <name val="微软雅黑"/>
      <family val="2"/>
      <charset val="134"/>
    </font>
    <font>
      <b/>
      <sz val="14"/>
      <color theme="3"/>
      <name val="微软雅黑"/>
      <family val="2"/>
      <charset val="134"/>
    </font>
    <font>
      <sz val="11"/>
      <color theme="0"/>
      <name val="微软雅黑"/>
      <family val="2"/>
      <charset val="134"/>
    </font>
    <font>
      <sz val="9"/>
      <name val="微软雅黑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 wrapText="1"/>
    </xf>
    <xf numFmtId="0" fontId="15" fillId="2" borderId="1" applyProtection="0">
      <alignment vertical="center"/>
    </xf>
    <xf numFmtId="0" fontId="1" fillId="2" borderId="1" applyProtection="0">
      <alignment horizontal="right" vertical="center"/>
    </xf>
    <xf numFmtId="0" fontId="3" fillId="3" borderId="0" applyNumberFormat="0" applyBorder="0" applyAlignment="0" applyProtection="0"/>
    <xf numFmtId="176" fontId="1" fillId="2" borderId="1">
      <alignment horizontal="left" vertical="center"/>
    </xf>
    <xf numFmtId="0" fontId="1" fillId="4" borderId="0" applyFill="0" applyBorder="0">
      <alignment horizontal="right" vertical="center"/>
    </xf>
    <xf numFmtId="0" fontId="14" fillId="0" borderId="0" applyFill="0" applyBorder="0" applyProtection="0">
      <alignment vertical="center"/>
    </xf>
    <xf numFmtId="0" fontId="1" fillId="2" borderId="0" applyProtection="0">
      <alignment horizontal="right" vertical="center"/>
    </xf>
    <xf numFmtId="0" fontId="1" fillId="2" borderId="0" applyNumberFormat="0" applyBorder="0" applyAlignment="0" applyProtection="0">
      <alignment vertical="center"/>
    </xf>
    <xf numFmtId="1" fontId="2" fillId="0" borderId="0" applyFill="0" applyBorder="0" applyProtection="0">
      <alignment horizontal="right" vertical="center"/>
    </xf>
    <xf numFmtId="1" fontId="1" fillId="0" borderId="0" applyFill="0" applyBorder="0">
      <alignment vertical="center" wrapText="1"/>
    </xf>
    <xf numFmtId="20" fontId="1" fillId="0" borderId="0" applyFill="0" applyBorder="0" applyAlignment="0">
      <alignment vertical="center" wrapText="1"/>
    </xf>
    <xf numFmtId="43" fontId="1" fillId="0" borderId="0" applyFill="0" applyBorder="0" applyAlignment="0" applyProtection="0">
      <alignment vertical="center"/>
    </xf>
    <xf numFmtId="41" fontId="1" fillId="0" borderId="0" applyFill="0" applyBorder="0" applyAlignment="0" applyProtection="0">
      <alignment vertical="center"/>
    </xf>
    <xf numFmtId="44" fontId="1" fillId="0" borderId="0" applyFill="0" applyBorder="0" applyAlignment="0" applyProtection="0">
      <alignment vertical="center"/>
    </xf>
    <xf numFmtId="42" fontId="1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7" fillId="9" borderId="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1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14" fillId="0" borderId="0" xfId="6">
      <alignment vertical="center"/>
    </xf>
    <xf numFmtId="0" fontId="0" fillId="0" borderId="0" xfId="0" applyFont="1" applyFill="1" applyBorder="1">
      <alignment vertical="center" wrapText="1"/>
    </xf>
    <xf numFmtId="1" fontId="0" fillId="0" borderId="0" xfId="10" applyFont="1">
      <alignment vertical="center" wrapText="1"/>
    </xf>
    <xf numFmtId="1" fontId="0" fillId="0" borderId="0" xfId="10" applyFont="1" applyFill="1" applyBorder="1">
      <alignment vertical="center" wrapText="1"/>
    </xf>
    <xf numFmtId="176" fontId="0" fillId="2" borderId="1" xfId="4" applyFont="1">
      <alignment horizontal="left" vertical="center"/>
    </xf>
    <xf numFmtId="176" fontId="1" fillId="2" borderId="1" xfId="4">
      <alignment horizontal="left" vertical="center"/>
    </xf>
    <xf numFmtId="0" fontId="0" fillId="2" borderId="0" xfId="8" applyFont="1" applyAlignment="1">
      <alignment vertical="center" wrapText="1"/>
    </xf>
    <xf numFmtId="0" fontId="1" fillId="2" borderId="0" xfId="8" applyAlignment="1">
      <alignment vertical="center" wrapText="1"/>
    </xf>
    <xf numFmtId="0" fontId="15" fillId="2" borderId="1" xfId="1">
      <alignment vertical="center"/>
    </xf>
    <xf numFmtId="0" fontId="1" fillId="2" borderId="1" xfId="2">
      <alignment horizontal="right" vertical="center"/>
    </xf>
    <xf numFmtId="0" fontId="1" fillId="2" borderId="0" xfId="7">
      <alignment horizontal="right" vertical="center"/>
    </xf>
    <xf numFmtId="180" fontId="0" fillId="0" borderId="0" xfId="11" applyNumberFormat="1" applyFont="1" applyFill="1" applyBorder="1">
      <alignment vertical="center" wrapText="1"/>
    </xf>
  </cellXfs>
  <cellStyles count="51">
    <cellStyle name="20% - 着色 1" xfId="3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百分比" xfId="16" builtinId="5" customBuiltin="1"/>
    <cellStyle name="标签文本" xfId="5" xr:uid="{00000000-0005-0000-0000-000013000000}"/>
    <cellStyle name="标题" xfId="6" builtinId="15" customBuiltin="1"/>
    <cellStyle name="标题 1" xfId="1" builtinId="16" customBuiltin="1"/>
    <cellStyle name="标题 2" xfId="2" builtinId="17" customBuiltin="1"/>
    <cellStyle name="标题 3" xfId="7" builtinId="18" customBuiltin="1"/>
    <cellStyle name="标题 4" xfId="8" builtinId="19" customBuiltin="1"/>
    <cellStyle name="差" xfId="18" builtinId="27" customBuiltin="1"/>
    <cellStyle name="常规" xfId="0" builtinId="0" customBuiltin="1"/>
    <cellStyle name="好" xfId="17" builtinId="26" customBuiltin="1"/>
    <cellStyle name="汇总" xfId="9" builtinId="25" customBuiltin="1"/>
    <cellStyle name="货币" xfId="14" builtinId="4" customBuiltin="1"/>
    <cellStyle name="货币[0]" xfId="15" builtinId="7" customBuiltin="1"/>
    <cellStyle name="计算" xfId="22" builtinId="22" customBuiltin="1"/>
    <cellStyle name="检查单元格" xfId="24" builtinId="23" customBuiltin="1"/>
    <cellStyle name="解释性文本" xfId="27" builtinId="53" customBuiltin="1"/>
    <cellStyle name="警告文本" xfId="25" builtinId="11" customBuiltin="1"/>
    <cellStyle name="链接单元格" xfId="23" builtinId="24" customBuiltin="1"/>
    <cellStyle name="千位分隔" xfId="12" builtinId="3" customBuiltin="1"/>
    <cellStyle name="千位分隔[0]" xfId="13" builtinId="6" customBuiltin="1"/>
    <cellStyle name="日期" xfId="4" xr:uid="{00000000-0005-0000-0000-000026000000}"/>
    <cellStyle name="时间" xfId="11" xr:uid="{00000000-0005-0000-0000-000027000000}"/>
    <cellStyle name="适中" xfId="19" builtinId="28" customBuiltin="1"/>
    <cellStyle name="输出" xfId="21" builtinId="21" customBuiltin="1"/>
    <cellStyle name="输入" xfId="20" builtinId="20" customBuiltin="1"/>
    <cellStyle name="数字​​" xfId="10" xr:uid="{00000000-0005-0000-0000-00002B000000}"/>
    <cellStyle name="着色 1" xfId="28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注释" xfId="26" builtinId="10" customBuiltin="1"/>
  </cellStyles>
  <dxfs count="55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theme="7" tint="-0.499984740745262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星期五" pivot="0" count="6" xr9:uid="{00000000-0011-0000-FFFF-FFFF00000000}">
      <tableStyleElement type="wholeTable" dxfId="54"/>
      <tableStyleElement type="headerRow" dxfId="53"/>
      <tableStyleElement type="totalRow" dxfId="52"/>
      <tableStyleElement type="firstColumn" dxfId="51"/>
      <tableStyleElement type="lastColumn" dxfId="50"/>
      <tableStyleElement type="firstRowStripe" dxfId="49"/>
    </tableStyle>
    <tableStyle name="星期一" pivot="0" count="7" xr9:uid="{00000000-0011-0000-FFFF-FFFF01000000}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  <tableStyle name="星期六" pivot="0" count="7" xr9:uid="{00000000-0011-0000-FFFF-FFFF02000000}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firstColumnStripe" dxfId="35"/>
    </tableStyle>
    <tableStyle name="星期日" pivot="0" count="7" xr9:uid="{00000000-0011-0000-FFFF-FFFF03000000}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  <tableStyle name="星期四" pivot="0" count="7" xr9:uid="{00000000-0011-0000-FFFF-FFFF04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  <tableStyle name="星期二" pivot="0" count="7" xr9:uid="{00000000-0011-0000-FFFF-FFFF05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星期三" pivot="0" count="7" xr9:uid="{00000000-0011-0000-FFFF-FFFF06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星期一" displayName="星期一" ref="B4:M10" totalsRowShown="0">
  <autoFilter ref="B4:M1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员工姓名"/>
    <tableColumn id="2" xr3:uid="{00000000-0010-0000-0000-000002000000}" name="上午 7:00"/>
    <tableColumn id="3" xr3:uid="{00000000-0010-0000-0000-000003000000}" name="上午 8:00"/>
    <tableColumn id="4" xr3:uid="{00000000-0010-0000-0000-000004000000}" name="上午 9:00"/>
    <tableColumn id="5" xr3:uid="{00000000-0010-0000-0000-000005000000}" name="上午 10:00"/>
    <tableColumn id="6" xr3:uid="{00000000-0010-0000-0000-000006000000}" name="上午 11:00"/>
    <tableColumn id="7" xr3:uid="{00000000-0010-0000-0000-000007000000}" name="中午 12:00"/>
    <tableColumn id="8" xr3:uid="{00000000-0010-0000-0000-000008000000}" name="下午 1:00"/>
    <tableColumn id="9" xr3:uid="{00000000-0010-0000-0000-000009000000}" name="下午 2:00"/>
    <tableColumn id="10" xr3:uid="{00000000-0010-0000-0000-00000A000000}" name="下午 3:00"/>
    <tableColumn id="11" xr3:uid="{00000000-0010-0000-0000-00000B000000}" name="病假？"/>
    <tableColumn id="12" xr3:uid="{00000000-0010-0000-0000-00000C000000}" name="总计">
      <calculatedColumnFormula>IFERROR(COUNTIF(星期一[[#This Row],[上午 7:00]:[下午 3:00]],"*"),"")</calculatedColumnFormula>
    </tableColumn>
  </tableColumns>
  <tableStyleInfo name="星期一" showFirstColumn="1" showLastColumn="1" showRowStripes="1" showColumnStripes="0"/>
  <extLst>
    <ext xmlns:x14="http://schemas.microsoft.com/office/spreadsheetml/2009/9/main" uri="{504A1905-F514-4f6f-8877-14C23A59335A}">
      <x14:table altTextSummary="在每个时间列下输入员工姓名及其各自的工作岗位或职务。其中一列用于跟踪病假。将自动计算安排的总工时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1000000}" name="星期二" displayName="星期二" ref="B4:M10" totalsRowShown="0" headerRowDxfId="6">
  <autoFilter ref="B4:M10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100-000001000000}" name="员工姓名"/>
    <tableColumn id="2" xr3:uid="{00000000-0010-0000-0100-000002000000}" name="上午 7:00"/>
    <tableColumn id="3" xr3:uid="{00000000-0010-0000-0100-000003000000}" name="上午 8:00"/>
    <tableColumn id="4" xr3:uid="{00000000-0010-0000-0100-000004000000}" name="上午 9:00"/>
    <tableColumn id="5" xr3:uid="{00000000-0010-0000-0100-000005000000}" name="上午 10:00"/>
    <tableColumn id="6" xr3:uid="{00000000-0010-0000-0100-000006000000}" name="上午 11:00"/>
    <tableColumn id="7" xr3:uid="{00000000-0010-0000-0100-000007000000}" name="中午 12:00"/>
    <tableColumn id="8" xr3:uid="{00000000-0010-0000-0100-000008000000}" name="下午 1:00"/>
    <tableColumn id="9" xr3:uid="{00000000-0010-0000-0100-000009000000}" name="下午 2:00"/>
    <tableColumn id="10" xr3:uid="{00000000-0010-0000-0100-00000A000000}" name="下午 3:00"/>
    <tableColumn id="11" xr3:uid="{00000000-0010-0000-0100-00000B000000}" name="病假？"/>
    <tableColumn id="12" xr3:uid="{00000000-0010-0000-0100-00000C000000}" name="总计" dataDxfId="5">
      <calculatedColumnFormula>IFERROR(COUNTIF(星期二[[#This Row],[上午 7:00]:[下午 3:00]],"*"),"")</calculatedColumnFormula>
    </tableColumn>
  </tableColumns>
  <tableStyleInfo name="星期二" showFirstColumn="1" showLastColumn="1" showRowStripes="1" showColumnStripes="0"/>
  <extLst>
    <ext xmlns:x14="http://schemas.microsoft.com/office/spreadsheetml/2009/9/main" uri="{504A1905-F514-4f6f-8877-14C23A59335A}">
      <x14:table altTextSummary="在每个时间列下输入员工姓名及其各自的工作岗位或职务。其中一列用于跟踪病假。将自动计算安排的总工时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星期三" displayName="星期三" ref="B4:M10" totalsRowShown="0">
  <autoFilter ref="B4:M10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200-000001000000}" name="员工姓名"/>
    <tableColumn id="2" xr3:uid="{00000000-0010-0000-0200-000002000000}" name="上午 7:00"/>
    <tableColumn id="3" xr3:uid="{00000000-0010-0000-0200-000003000000}" name="上午 8:00"/>
    <tableColumn id="4" xr3:uid="{00000000-0010-0000-0200-000004000000}" name="上午 9:00"/>
    <tableColumn id="5" xr3:uid="{00000000-0010-0000-0200-000005000000}" name="上午 10:00"/>
    <tableColumn id="6" xr3:uid="{00000000-0010-0000-0200-000006000000}" name="上午 11:00"/>
    <tableColumn id="7" xr3:uid="{00000000-0010-0000-0200-000007000000}" name="中午 12:00"/>
    <tableColumn id="8" xr3:uid="{00000000-0010-0000-0200-000008000000}" name="下午 1:00"/>
    <tableColumn id="9" xr3:uid="{00000000-0010-0000-0200-000009000000}" name="下午 2:00"/>
    <tableColumn id="10" xr3:uid="{00000000-0010-0000-0200-00000A000000}" name="下午 3:00"/>
    <tableColumn id="11" xr3:uid="{00000000-0010-0000-0200-00000B000000}" name="病假？"/>
    <tableColumn id="12" xr3:uid="{00000000-0010-0000-0200-00000C000000}" name="总计" dataDxfId="4">
      <calculatedColumnFormula>IFERROR(COUNTIF(星期三[[#This Row],[上午 7:00]:[下午 3:00]],"*"),"")</calculatedColumnFormula>
    </tableColumn>
  </tableColumns>
  <tableStyleInfo name="星期三" showFirstColumn="1" showLastColumn="1" showRowStripes="1" showColumnStripes="0"/>
  <extLst>
    <ext xmlns:x14="http://schemas.microsoft.com/office/spreadsheetml/2009/9/main" uri="{504A1905-F514-4f6f-8877-14C23A59335A}">
      <x14:table altTextSummary="在每个时间列下输入员工姓名及其各自的工作岗位或职务。其中一列用于跟踪病假。将自动计算安排的总工时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星期四" displayName="星期四" ref="B4:M10" totalsRowShown="0">
  <autoFilter ref="B4:M10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300-000001000000}" name="员工姓名"/>
    <tableColumn id="2" xr3:uid="{00000000-0010-0000-0300-000002000000}" name="上午 7:00"/>
    <tableColumn id="3" xr3:uid="{00000000-0010-0000-0300-000003000000}" name="上午 8:00"/>
    <tableColumn id="4" xr3:uid="{00000000-0010-0000-0300-000004000000}" name="上午 9:00"/>
    <tableColumn id="5" xr3:uid="{00000000-0010-0000-0300-000005000000}" name="上午 10:00"/>
    <tableColumn id="6" xr3:uid="{00000000-0010-0000-0300-000006000000}" name="上午 11:00"/>
    <tableColumn id="7" xr3:uid="{00000000-0010-0000-0300-000007000000}" name="中午 12:00"/>
    <tableColumn id="8" xr3:uid="{00000000-0010-0000-0300-000008000000}" name="下午 1:00"/>
    <tableColumn id="9" xr3:uid="{00000000-0010-0000-0300-000009000000}" name="下午 2:00"/>
    <tableColumn id="10" xr3:uid="{00000000-0010-0000-0300-00000A000000}" name="下午 3:00"/>
    <tableColumn id="11" xr3:uid="{00000000-0010-0000-0300-00000B000000}" name="病假？"/>
    <tableColumn id="12" xr3:uid="{00000000-0010-0000-0300-00000C000000}" name="总计" dataDxfId="3">
      <calculatedColumnFormula>IFERROR(COUNTIF(星期四[[#This Row],[上午 7:00]:[下午 3:00]],"*"),"")</calculatedColumnFormula>
    </tableColumn>
  </tableColumns>
  <tableStyleInfo name="星期四" showFirstColumn="1" showLastColumn="1" showRowStripes="1" showColumnStripes="0"/>
  <extLst>
    <ext xmlns:x14="http://schemas.microsoft.com/office/spreadsheetml/2009/9/main" uri="{504A1905-F514-4f6f-8877-14C23A59335A}">
      <x14:table altTextSummary="在每个时间列下输入员工姓名及其各自的工作岗位或职务。其中一列用于跟踪病假。将自动计算安排的总工时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星期五" displayName="星期五" ref="B4:M10" totalsRowShown="0">
  <autoFilter ref="B4:M10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400-000001000000}" name="员工姓名"/>
    <tableColumn id="2" xr3:uid="{00000000-0010-0000-0400-000002000000}" name="上午 7:00"/>
    <tableColumn id="3" xr3:uid="{00000000-0010-0000-0400-000003000000}" name="上午 8:00"/>
    <tableColumn id="4" xr3:uid="{00000000-0010-0000-0400-000004000000}" name="上午 9:00"/>
    <tableColumn id="5" xr3:uid="{00000000-0010-0000-0400-000005000000}" name="上午 10:00"/>
    <tableColumn id="6" xr3:uid="{00000000-0010-0000-0400-000006000000}" name="上午 11:00"/>
    <tableColumn id="7" xr3:uid="{00000000-0010-0000-0400-000007000000}" name="中午 12:00"/>
    <tableColumn id="8" xr3:uid="{00000000-0010-0000-0400-000008000000}" name="下午 1:00"/>
    <tableColumn id="9" xr3:uid="{00000000-0010-0000-0400-000009000000}" name="下午 2:00"/>
    <tableColumn id="10" xr3:uid="{00000000-0010-0000-0400-00000A000000}" name="下午 3:00"/>
    <tableColumn id="11" xr3:uid="{00000000-0010-0000-0400-00000B000000}" name="病假？"/>
    <tableColumn id="12" xr3:uid="{00000000-0010-0000-0400-00000C000000}" name="总计" dataDxfId="2">
      <calculatedColumnFormula>IFERROR(COUNTIF(星期五[[#This Row],[上午 7:00]:[下午 3:00]],"*"),"")</calculatedColumnFormula>
    </tableColumn>
  </tableColumns>
  <tableStyleInfo name="星期五" showFirstColumn="1" showLastColumn="1" showRowStripes="1" showColumnStripes="0"/>
  <extLst>
    <ext xmlns:x14="http://schemas.microsoft.com/office/spreadsheetml/2009/9/main" uri="{504A1905-F514-4f6f-8877-14C23A59335A}">
      <x14:table altTextSummary="在每个时间列下输入员工姓名及其各自的工作岗位或职务。其中一列用于跟踪病假。将自动计算安排的总工时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星期六" displayName="星期六" ref="B4:M10" totalsRowShown="0">
  <autoFilter ref="B4:M10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500-000001000000}" name="员工姓名"/>
    <tableColumn id="2" xr3:uid="{00000000-0010-0000-0500-000002000000}" name="上午 7:00"/>
    <tableColumn id="3" xr3:uid="{00000000-0010-0000-0500-000003000000}" name="上午 8:00"/>
    <tableColumn id="4" xr3:uid="{00000000-0010-0000-0500-000004000000}" name="上午 9:00"/>
    <tableColumn id="5" xr3:uid="{00000000-0010-0000-0500-000005000000}" name="上午 10:00"/>
    <tableColumn id="6" xr3:uid="{00000000-0010-0000-0500-000006000000}" name="上午 11:00"/>
    <tableColumn id="7" xr3:uid="{00000000-0010-0000-0500-000007000000}" name="中午 12:00"/>
    <tableColumn id="8" xr3:uid="{00000000-0010-0000-0500-000008000000}" name="下午 1:00"/>
    <tableColumn id="9" xr3:uid="{00000000-0010-0000-0500-000009000000}" name="下午 2:00"/>
    <tableColumn id="10" xr3:uid="{00000000-0010-0000-0500-00000A000000}" name="下午 3:00"/>
    <tableColumn id="11" xr3:uid="{00000000-0010-0000-0500-00000B000000}" name="病假？"/>
    <tableColumn id="12" xr3:uid="{00000000-0010-0000-0500-00000C000000}" name="总计" dataDxfId="1">
      <calculatedColumnFormula>IFERROR(COUNTIF(星期六[[#This Row],[上午 7:00]:[下午 3:00]],"*"),"")</calculatedColumnFormula>
    </tableColumn>
  </tableColumns>
  <tableStyleInfo name="星期六" showFirstColumn="1" showLastColumn="1" showRowStripes="1" showColumnStripes="0"/>
  <extLst>
    <ext xmlns:x14="http://schemas.microsoft.com/office/spreadsheetml/2009/9/main" uri="{504A1905-F514-4f6f-8877-14C23A59335A}">
      <x14:table altTextSummary="在每个时间列下输入员工姓名及其各自的工作岗位或职务。其中一列用于跟踪病假。将自动计算安排的总工时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星期日" displayName="星期日" ref="B4:M10" totalsRowShown="0">
  <autoFilter ref="B4:M10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600-000001000000}" name="员工姓名"/>
    <tableColumn id="2" xr3:uid="{00000000-0010-0000-0600-000002000000}" name="上午 7:00"/>
    <tableColumn id="3" xr3:uid="{00000000-0010-0000-0600-000003000000}" name="上午 8:00"/>
    <tableColumn id="4" xr3:uid="{00000000-0010-0000-0600-000004000000}" name="上午 9:00"/>
    <tableColumn id="5" xr3:uid="{00000000-0010-0000-0600-000005000000}" name="上午 10:00"/>
    <tableColumn id="6" xr3:uid="{00000000-0010-0000-0600-000006000000}" name="上午 11:00"/>
    <tableColumn id="7" xr3:uid="{00000000-0010-0000-0600-000007000000}" name="中午 12:00"/>
    <tableColumn id="8" xr3:uid="{00000000-0010-0000-0600-000008000000}" name="下午 1:00"/>
    <tableColumn id="9" xr3:uid="{00000000-0010-0000-0600-000009000000}" name="下午 2:00"/>
    <tableColumn id="10" xr3:uid="{00000000-0010-0000-0600-00000A000000}" name="下午 3:00"/>
    <tableColumn id="11" xr3:uid="{00000000-0010-0000-0600-00000B000000}" name="病假？"/>
    <tableColumn id="12" xr3:uid="{00000000-0010-0000-0600-00000C000000}" name="总计" dataDxfId="0">
      <calculatedColumnFormula>IFERROR(COUNTIF(星期日[[#This Row],[上午 7:00]:[下午 3:00]],"*"),"")</calculatedColumnFormula>
    </tableColumn>
  </tableColumns>
  <tableStyleInfo name="星期日" showFirstColumn="1" showLastColumn="1" showRowStripes="1" showColumnStripes="0"/>
  <extLst>
    <ext xmlns:x14="http://schemas.microsoft.com/office/spreadsheetml/2009/9/main" uri="{504A1905-F514-4f6f-8877-14C23A59335A}">
      <x14:table altTextSummary="在每个时间列下输入员工姓名及其各自的工作岗位或职务。其中一列用于跟踪病假。将自动计算安排的总工时"/>
    </ext>
  </extLst>
</table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M10"/>
  <sheetViews>
    <sheetView showGridLines="0" tabSelected="1" workbookViewId="0"/>
  </sheetViews>
  <sheetFormatPr defaultRowHeight="30" customHeight="1" x14ac:dyDescent="0.3"/>
  <cols>
    <col min="1" max="1" width="2.109375" customWidth="1"/>
    <col min="2" max="2" width="20.77734375" customWidth="1"/>
    <col min="3" max="5" width="12.88671875" customWidth="1"/>
    <col min="6" max="7" width="13.88671875" customWidth="1"/>
    <col min="8" max="8" width="13.77734375" customWidth="1"/>
    <col min="9" max="11" width="12.77734375" customWidth="1"/>
    <col min="12" max="12" width="7.6640625" customWidth="1"/>
    <col min="13" max="13" width="6.6640625" customWidth="1"/>
    <col min="14" max="14" width="2.77734375" customWidth="1"/>
  </cols>
  <sheetData>
    <row r="1" spans="2:13" ht="47.45" customHeight="1" thickBot="1" x14ac:dyDescent="0.35">
      <c r="B1" s="2" t="s">
        <v>0</v>
      </c>
    </row>
    <row r="2" spans="2:13" ht="15.6" customHeight="1" thickTop="1" thickBot="1" x14ac:dyDescent="0.35">
      <c r="B2" s="10" t="s">
        <v>1</v>
      </c>
      <c r="C2" s="11" t="s">
        <v>9</v>
      </c>
      <c r="D2" s="11"/>
      <c r="E2" s="11"/>
      <c r="F2" s="11"/>
      <c r="G2" s="11"/>
      <c r="H2" s="11"/>
      <c r="I2" s="11"/>
      <c r="J2" s="11"/>
      <c r="K2" s="11"/>
      <c r="L2" s="6" t="s">
        <v>32</v>
      </c>
      <c r="M2" s="7"/>
    </row>
    <row r="3" spans="2:13" ht="30" customHeight="1" thickTop="1" x14ac:dyDescent="0.3">
      <c r="B3" s="10"/>
      <c r="C3" s="12" t="s">
        <v>10</v>
      </c>
      <c r="D3" s="12"/>
      <c r="E3" s="12"/>
      <c r="F3" s="12"/>
      <c r="G3" s="12"/>
      <c r="H3" s="12"/>
      <c r="I3" s="12"/>
      <c r="J3" s="12"/>
      <c r="K3" s="12"/>
      <c r="L3" s="8" t="s">
        <v>33</v>
      </c>
      <c r="M3" s="9"/>
    </row>
    <row r="4" spans="2:13" ht="30" customHeight="1" x14ac:dyDescent="0.3">
      <c r="B4" s="1" t="s">
        <v>2</v>
      </c>
      <c r="C4" s="13" t="s">
        <v>11</v>
      </c>
      <c r="D4" s="13" t="s">
        <v>12</v>
      </c>
      <c r="E4" s="13" t="s">
        <v>15</v>
      </c>
      <c r="F4" s="13" t="s">
        <v>16</v>
      </c>
      <c r="G4" s="13" t="s">
        <v>17</v>
      </c>
      <c r="H4" s="13" t="s">
        <v>19</v>
      </c>
      <c r="I4" s="13" t="s">
        <v>20</v>
      </c>
      <c r="J4" s="13" t="s">
        <v>21</v>
      </c>
      <c r="K4" s="13" t="s">
        <v>22</v>
      </c>
      <c r="L4" s="3" t="s">
        <v>23</v>
      </c>
      <c r="M4" s="1" t="s">
        <v>24</v>
      </c>
    </row>
    <row r="5" spans="2:13" ht="30" customHeight="1" x14ac:dyDescent="0.3">
      <c r="B5" s="1" t="s">
        <v>3</v>
      </c>
      <c r="C5" s="1" t="s">
        <v>34</v>
      </c>
      <c r="D5" s="1" t="s">
        <v>34</v>
      </c>
      <c r="E5" s="1" t="s">
        <v>34</v>
      </c>
      <c r="F5" s="1" t="s">
        <v>34</v>
      </c>
      <c r="G5" s="1" t="s">
        <v>34</v>
      </c>
      <c r="H5" s="1" t="s">
        <v>34</v>
      </c>
      <c r="I5" s="1" t="s">
        <v>34</v>
      </c>
      <c r="J5" s="1" t="s">
        <v>34</v>
      </c>
      <c r="K5" s="1" t="s">
        <v>34</v>
      </c>
      <c r="M5" s="4">
        <f>IFERROR(COUNTIF(星期一[[#This Row],[上午 7:00]:[下午 3:00]],"*"),"")</f>
        <v>9</v>
      </c>
    </row>
    <row r="6" spans="2:13" ht="30" customHeight="1" x14ac:dyDescent="0.3">
      <c r="B6" s="1" t="s">
        <v>4</v>
      </c>
      <c r="C6" s="1"/>
      <c r="D6" s="1" t="s">
        <v>13</v>
      </c>
      <c r="E6" s="1" t="s">
        <v>13</v>
      </c>
      <c r="F6" s="1" t="s">
        <v>13</v>
      </c>
      <c r="G6" s="1" t="s">
        <v>13</v>
      </c>
      <c r="H6" s="1"/>
      <c r="I6" s="1"/>
      <c r="J6" s="1"/>
      <c r="K6" s="1"/>
      <c r="M6" s="4">
        <f>IFERROR(COUNTIF(星期一[[#This Row],[上午 7:00]:[下午 3:00]],"*"),"")</f>
        <v>4</v>
      </c>
    </row>
    <row r="7" spans="2:13" ht="30" customHeight="1" x14ac:dyDescent="0.3">
      <c r="B7" s="1" t="s">
        <v>5</v>
      </c>
      <c r="C7" s="1"/>
      <c r="D7" s="1" t="s">
        <v>14</v>
      </c>
      <c r="E7" s="1" t="s">
        <v>14</v>
      </c>
      <c r="F7" s="1" t="s">
        <v>14</v>
      </c>
      <c r="G7" s="1" t="s">
        <v>18</v>
      </c>
      <c r="H7" s="1" t="s">
        <v>14</v>
      </c>
      <c r="I7" s="1" t="s">
        <v>14</v>
      </c>
      <c r="J7" s="1" t="s">
        <v>14</v>
      </c>
      <c r="K7" s="1"/>
      <c r="M7" s="4">
        <f>IFERROR(COUNTIF(星期一[[#This Row],[上午 7:00]:[下午 3:00]],"*"),"")</f>
        <v>7</v>
      </c>
    </row>
    <row r="8" spans="2:13" ht="30" customHeight="1" x14ac:dyDescent="0.3">
      <c r="B8" s="1" t="s">
        <v>6</v>
      </c>
      <c r="C8" s="1"/>
      <c r="D8" s="1" t="s">
        <v>14</v>
      </c>
      <c r="E8" s="1" t="s">
        <v>14</v>
      </c>
      <c r="F8" s="1" t="s">
        <v>14</v>
      </c>
      <c r="G8" s="1" t="s">
        <v>18</v>
      </c>
      <c r="H8" s="1" t="s">
        <v>14</v>
      </c>
      <c r="I8" s="1" t="s">
        <v>14</v>
      </c>
      <c r="J8" s="1" t="s">
        <v>14</v>
      </c>
      <c r="K8" s="1"/>
      <c r="M8" s="4">
        <f>IFERROR(COUNTIF(星期一[[#This Row],[上午 7:00]:[下午 3:00]],"*"),"")</f>
        <v>7</v>
      </c>
    </row>
    <row r="9" spans="2:13" ht="30" customHeight="1" x14ac:dyDescent="0.3">
      <c r="B9" s="1" t="s">
        <v>7</v>
      </c>
      <c r="C9" s="1"/>
      <c r="D9" s="1"/>
      <c r="E9" s="1"/>
      <c r="F9" s="1"/>
      <c r="G9" s="1"/>
      <c r="H9" s="1"/>
      <c r="I9" s="1"/>
      <c r="J9" s="1"/>
      <c r="K9" s="1"/>
      <c r="M9" s="4">
        <f>IFERROR(COUNTIF(星期一[[#This Row],[上午 7:00]:[下午 3:00]],"*"),"")</f>
        <v>0</v>
      </c>
    </row>
    <row r="10" spans="2:13" ht="30" customHeight="1" x14ac:dyDescent="0.3">
      <c r="B10" s="1" t="s">
        <v>8</v>
      </c>
      <c r="C10" s="1"/>
      <c r="D10" s="1"/>
      <c r="E10" s="1"/>
      <c r="F10" s="1"/>
      <c r="G10" s="1"/>
      <c r="H10" s="1" t="s">
        <v>13</v>
      </c>
      <c r="I10" s="1" t="s">
        <v>13</v>
      </c>
      <c r="J10" s="1" t="s">
        <v>13</v>
      </c>
      <c r="K10" s="1" t="s">
        <v>13</v>
      </c>
      <c r="M10" s="4">
        <f>IFERROR(COUNTIF(星期一[[#This Row],[上午 7:00]:[下午 3:00]],"*"),"")</f>
        <v>4</v>
      </c>
    </row>
  </sheetData>
  <mergeCells count="5">
    <mergeCell ref="L2:M2"/>
    <mergeCell ref="L3:M3"/>
    <mergeCell ref="B2:B3"/>
    <mergeCell ref="C2:K2"/>
    <mergeCell ref="C3:K3"/>
  </mergeCells>
  <phoneticPr fontId="17" type="noConversion"/>
  <dataValidations xWindow="66" yWindow="524" count="12">
    <dataValidation allowBlank="1" showInputMessage="1" showErrorMessage="1" prompt="在此标题下的此列中输入员工姓名" sqref="B4" xr:uid="{00000000-0002-0000-0000-000000000000}"/>
    <dataValidation allowBlank="1" showInputMessage="1" showErrorMessage="1" prompt="将在此标题下的此列中自动计算安排的总工时" sqref="M4" xr:uid="{00000000-0002-0000-0000-000001000000}"/>
    <dataValidation allowBlank="1" showInputMessage="1" showErrorMessage="1" prompt="此工作表的标题位于此单元格中。将根据此标题自动更新此工作簿中每个工作表上的标题" sqref="B1" xr:uid="{00000000-0002-0000-0000-000002000000}"/>
    <dataValidation allowBlank="1" showInputMessage="1" showErrorMessage="1" prompt="在右侧单元格中输入一周的日期" sqref="C2" xr:uid="{00000000-0002-0000-0000-000003000000}"/>
    <dataValidation allowBlank="1" showInputMessage="1" showErrorMessage="1" prompt="在此单元格中输入日期" sqref="L2:M2" xr:uid="{00000000-0002-0000-0000-000004000000}"/>
    <dataValidation allowBlank="1" showInputMessage="1" showErrorMessage="1" prompt="在右侧单元格中输入部门名称" sqref="C3" xr:uid="{00000000-0002-0000-0000-000005000000}"/>
    <dataValidation allowBlank="1" showInputMessage="1" showErrorMessage="1" prompt="在此单元格中输入部门名称" sqref="L3:M3" xr:uid="{00000000-0002-0000-0000-000006000000}"/>
    <dataValidation allowBlank="1" showInputMessage="1" showErrorMessage="1" prompt="在本工作簿中为给定的任意一周创建排班安排表。这一周的每一天分别位于一个单独的工作表中。在此工作表中输入星期一的排班安排" sqref="A1" xr:uid="{00000000-0002-0000-0000-000007000000}"/>
    <dataValidation type="list" errorStyle="warning" allowBlank="1" showInputMessage="1" showErrorMessage="1" error="从下拉列表中选择值，或保留为空。选择“取消”，然后重试" sqref="L5:L10" xr:uid="{00000000-0002-0000-0000-000008000000}">
      <formula1>"病假"</formula1>
    </dataValidation>
    <dataValidation allowBlank="1" showInputMessage="1" showErrorMessage="1" prompt="工作日位于此单元格。在 L2 单元格中输入一周的日期。在 L3 单元格中输入部门名称" sqref="B2:B3" xr:uid="{00000000-0002-0000-0000-000009000000}"/>
    <dataValidation allowBlank="1" showInputMessage="1" showErrorMessage="1" prompt="跟踪病假的悬架位于此标题下的此列中。按 Alt+向下键打开下拉列表，然后按 Enter 选择条目" sqref="L4" xr:uid="{00000000-0002-0000-0000-00000A000000}"/>
    <dataValidation allowBlank="1" showInputMessage="1" showErrorMessage="1" prompt="在此标题下的此列中输入这段时间的员工工作岗位或职务。若要更改时间，请选中单元格，按 Delete 键，然后输入新时间" sqref="C4:K4" xr:uid="{00000000-0002-0000-0000-00000B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/>
    <pageSetUpPr fitToPage="1"/>
  </sheetPr>
  <dimension ref="B1:M10"/>
  <sheetViews>
    <sheetView showGridLines="0" workbookViewId="0"/>
  </sheetViews>
  <sheetFormatPr defaultRowHeight="30" customHeight="1" x14ac:dyDescent="0.3"/>
  <cols>
    <col min="1" max="1" width="2.109375" customWidth="1"/>
    <col min="2" max="2" width="20.77734375" customWidth="1"/>
    <col min="3" max="5" width="12.88671875" customWidth="1"/>
    <col min="6" max="7" width="13.88671875" customWidth="1"/>
    <col min="8" max="8" width="13.77734375" customWidth="1"/>
    <col min="9" max="11" width="12.77734375" customWidth="1"/>
    <col min="12" max="12" width="7.6640625" customWidth="1"/>
    <col min="13" max="13" width="6.6640625" customWidth="1"/>
    <col min="14" max="14" width="2.77734375" customWidth="1"/>
  </cols>
  <sheetData>
    <row r="1" spans="2:13" ht="47.45" customHeight="1" thickBot="1" x14ac:dyDescent="0.35">
      <c r="B1" s="2" t="str">
        <f>排班安排标题</f>
        <v>排班安排</v>
      </c>
    </row>
    <row r="2" spans="2:13" ht="15.6" customHeight="1" thickTop="1" thickBot="1" x14ac:dyDescent="0.35">
      <c r="B2" s="10" t="s">
        <v>25</v>
      </c>
      <c r="C2" s="11" t="s">
        <v>9</v>
      </c>
      <c r="D2" s="11"/>
      <c r="E2" s="11"/>
      <c r="F2" s="11"/>
      <c r="G2" s="11"/>
      <c r="H2" s="11"/>
      <c r="I2" s="11"/>
      <c r="J2" s="11"/>
      <c r="K2" s="11"/>
      <c r="L2" s="7" t="str">
        <f>日期</f>
        <v>日期</v>
      </c>
      <c r="M2" s="7"/>
    </row>
    <row r="3" spans="2:13" ht="30" customHeight="1" thickTop="1" x14ac:dyDescent="0.3">
      <c r="B3" s="10"/>
      <c r="C3" s="12" t="s">
        <v>10</v>
      </c>
      <c r="D3" s="12"/>
      <c r="E3" s="12"/>
      <c r="F3" s="12"/>
      <c r="G3" s="12"/>
      <c r="H3" s="12"/>
      <c r="I3" s="12"/>
      <c r="J3" s="12"/>
      <c r="K3" s="12"/>
      <c r="L3" s="9" t="str">
        <f>部门</f>
        <v>部门</v>
      </c>
      <c r="M3" s="9"/>
    </row>
    <row r="4" spans="2:13" ht="30" customHeight="1" x14ac:dyDescent="0.3">
      <c r="B4" s="3" t="s">
        <v>2</v>
      </c>
      <c r="C4" s="13" t="s">
        <v>11</v>
      </c>
      <c r="D4" s="13" t="s">
        <v>12</v>
      </c>
      <c r="E4" s="13" t="s">
        <v>15</v>
      </c>
      <c r="F4" s="13" t="s">
        <v>16</v>
      </c>
      <c r="G4" s="13" t="s">
        <v>17</v>
      </c>
      <c r="H4" s="13" t="s">
        <v>19</v>
      </c>
      <c r="I4" s="13" t="s">
        <v>20</v>
      </c>
      <c r="J4" s="13" t="s">
        <v>21</v>
      </c>
      <c r="K4" s="13" t="s">
        <v>22</v>
      </c>
      <c r="L4" s="3" t="s">
        <v>23</v>
      </c>
      <c r="M4" s="3" t="s">
        <v>24</v>
      </c>
    </row>
    <row r="5" spans="2:13" ht="30" customHeight="1" x14ac:dyDescent="0.3">
      <c r="B5" s="3" t="s">
        <v>3</v>
      </c>
      <c r="C5" s="3" t="s">
        <v>34</v>
      </c>
      <c r="D5" s="3" t="s">
        <v>34</v>
      </c>
      <c r="E5" s="3" t="s">
        <v>34</v>
      </c>
      <c r="F5" s="3" t="s">
        <v>34</v>
      </c>
      <c r="G5" s="3" t="s">
        <v>34</v>
      </c>
      <c r="H5" s="3" t="s">
        <v>34</v>
      </c>
      <c r="I5" s="3" t="s">
        <v>34</v>
      </c>
      <c r="J5" s="3" t="s">
        <v>34</v>
      </c>
      <c r="K5" s="3" t="s">
        <v>34</v>
      </c>
      <c r="L5" s="3"/>
      <c r="M5" s="5">
        <f>IFERROR(COUNTIF(星期二[[#This Row],[上午 7:00]:[下午 3:00]],"*"),"")</f>
        <v>9</v>
      </c>
    </row>
    <row r="6" spans="2:13" ht="30" customHeight="1" x14ac:dyDescent="0.3">
      <c r="B6" s="3" t="s">
        <v>4</v>
      </c>
      <c r="C6" s="3"/>
      <c r="D6" s="3" t="s">
        <v>13</v>
      </c>
      <c r="E6" s="3" t="s">
        <v>13</v>
      </c>
      <c r="F6" s="3" t="s">
        <v>13</v>
      </c>
      <c r="G6" s="3" t="s">
        <v>13</v>
      </c>
      <c r="H6" s="3"/>
      <c r="I6" s="3"/>
      <c r="J6" s="3"/>
      <c r="K6" s="3"/>
      <c r="L6" s="3"/>
      <c r="M6" s="5">
        <f>IFERROR(COUNTIF(星期二[[#This Row],[上午 7:00]:[下午 3:00]],"*"),"")</f>
        <v>4</v>
      </c>
    </row>
    <row r="7" spans="2:13" ht="30" customHeight="1" x14ac:dyDescent="0.3">
      <c r="B7" s="3" t="s">
        <v>5</v>
      </c>
      <c r="C7" s="3"/>
      <c r="D7" s="3" t="s">
        <v>14</v>
      </c>
      <c r="E7" s="3" t="s">
        <v>14</v>
      </c>
      <c r="F7" s="3" t="s">
        <v>14</v>
      </c>
      <c r="G7" s="3" t="s">
        <v>18</v>
      </c>
      <c r="H7" s="3" t="s">
        <v>14</v>
      </c>
      <c r="I7" s="3" t="s">
        <v>14</v>
      </c>
      <c r="J7" s="3" t="s">
        <v>14</v>
      </c>
      <c r="K7" s="3"/>
      <c r="L7" s="3"/>
      <c r="M7" s="5">
        <f>IFERROR(COUNTIF(星期二[[#This Row],[上午 7:00]:[下午 3:00]],"*"),"")</f>
        <v>7</v>
      </c>
    </row>
    <row r="8" spans="2:13" ht="30" customHeight="1" x14ac:dyDescent="0.3">
      <c r="B8" s="3" t="s">
        <v>6</v>
      </c>
      <c r="C8" s="3"/>
      <c r="D8" s="3" t="s">
        <v>14</v>
      </c>
      <c r="E8" s="3" t="s">
        <v>14</v>
      </c>
      <c r="F8" s="3" t="s">
        <v>14</v>
      </c>
      <c r="G8" s="3" t="s">
        <v>18</v>
      </c>
      <c r="H8" s="3" t="s">
        <v>14</v>
      </c>
      <c r="I8" s="3" t="s">
        <v>14</v>
      </c>
      <c r="J8" s="3" t="s">
        <v>14</v>
      </c>
      <c r="K8" s="3"/>
      <c r="L8" s="3"/>
      <c r="M8" s="5">
        <f>IFERROR(COUNTIF(星期二[[#This Row],[上午 7:00]:[下午 3:00]],"*"),"")</f>
        <v>7</v>
      </c>
    </row>
    <row r="9" spans="2:13" ht="30" customHeight="1" x14ac:dyDescent="0.3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26</v>
      </c>
      <c r="M9" s="5">
        <f>IFERROR(COUNTIF(星期二[[#This Row],[上午 7:00]:[下午 3:00]],"*"),"")</f>
        <v>0</v>
      </c>
    </row>
    <row r="10" spans="2:13" ht="30" customHeight="1" x14ac:dyDescent="0.3">
      <c r="B10" s="3" t="s">
        <v>8</v>
      </c>
      <c r="C10" s="3"/>
      <c r="D10" s="3"/>
      <c r="E10" s="3"/>
      <c r="F10" s="3"/>
      <c r="G10" s="3"/>
      <c r="H10" s="3" t="s">
        <v>13</v>
      </c>
      <c r="I10" s="3" t="s">
        <v>13</v>
      </c>
      <c r="J10" s="3" t="s">
        <v>13</v>
      </c>
      <c r="K10" s="3" t="s">
        <v>13</v>
      </c>
      <c r="L10" s="3"/>
      <c r="M10" s="5">
        <f>IFERROR(COUNTIF(星期二[[#This Row],[上午 7:00]:[下午 3:00]],"*"),"")</f>
        <v>4</v>
      </c>
    </row>
  </sheetData>
  <mergeCells count="5">
    <mergeCell ref="L2:M2"/>
    <mergeCell ref="L3:M3"/>
    <mergeCell ref="B2:B3"/>
    <mergeCell ref="C2:K2"/>
    <mergeCell ref="C3:K3"/>
  </mergeCells>
  <phoneticPr fontId="17" type="noConversion"/>
  <dataValidations count="12">
    <dataValidation type="list" allowBlank="1" showInputMessage="1" showErrorMessage="1" sqref="L5:L10" xr:uid="{00000000-0002-0000-0100-000000000000}">
      <formula1>"病假"</formula1>
    </dataValidation>
    <dataValidation allowBlank="1" showInputMessage="1" showErrorMessage="1" prompt="标题将根据“星期一”工作表 B1 单元格中输入的标题自动更新。若要更改此工作表标题，请在此单元格中键入新条目。将仅更新此工作表" sqref="B1" xr:uid="{00000000-0002-0000-0100-000001000000}"/>
    <dataValidation allowBlank="1" showInputMessage="1" showErrorMessage="1" prompt="自动更新部门名称若要更改部门名称，请修改“星期一”工作表中的 L3 单元格" sqref="L3:M3" xr:uid="{00000000-0002-0000-0100-000002000000}"/>
    <dataValidation allowBlank="1" showInputMessage="1" showErrorMessage="1" prompt="自动更新日期若要更改日期，请修改“星期一”工作表中的 L2 单元格" sqref="L2:M2" xr:uid="{00000000-0002-0000-0100-000003000000}"/>
    <dataValidation allowBlank="1" showInputMessage="1" showErrorMessage="1" prompt="将在此标题下的此列中自动计算安排的总工时" sqref="M4" xr:uid="{00000000-0002-0000-0100-000004000000}"/>
    <dataValidation allowBlank="1" showInputMessage="1" showErrorMessage="1" prompt="跟踪病假的选项位于此标题下的此列中按 Alt+向下键打开下拉列表，然后按 Enter 选择条目" sqref="L4" xr:uid="{00000000-0002-0000-0100-000005000000}"/>
    <dataValidation allowBlank="1" showInputMessage="1" showErrorMessage="1" prompt="在此标题下的此列中输入员工姓名" sqref="B4" xr:uid="{00000000-0002-0000-0100-000006000000}"/>
    <dataValidation allowBlank="1" showInputMessage="1" showErrorMessage="1" prompt="在此工作表中输入星期二的排班安排" sqref="A1" xr:uid="{00000000-0002-0000-0100-000007000000}"/>
    <dataValidation allowBlank="1" showInputMessage="1" showErrorMessage="1" prompt="工作日位于此单元格。在 L2 单元格中输入一周的日期。在 L3 单元格中输入部门名称" sqref="B2:B3" xr:uid="{00000000-0002-0000-0100-000008000000}"/>
    <dataValidation allowBlank="1" showInputMessage="1" showErrorMessage="1" prompt="右侧单元格中会自动更新一周的日期。若要更改日期，请修改“星期一”工作表中的 L2 单元格" sqref="C2:K2" xr:uid="{00000000-0002-0000-0100-000009000000}"/>
    <dataValidation allowBlank="1" showInputMessage="1" showErrorMessage="1" prompt="右侧单元格中会自动更新部门名称。若要更改部门名称，请修改“星期一”工作表中的 L3 单元格" sqref="C3:K3" xr:uid="{00000000-0002-0000-0100-00000A000000}"/>
    <dataValidation allowBlank="1" showInputMessage="1" showErrorMessage="1" prompt="在此标题下的此列中输入这段时间的员工工作岗位或职务。若要更改时间，请选中单元格，按 Delete 键，然后输入新时间" sqref="C4:K4" xr:uid="{00000000-0002-0000-0100-00000B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theme="5"/>
    <pageSetUpPr fitToPage="1"/>
  </sheetPr>
  <dimension ref="B1:M10"/>
  <sheetViews>
    <sheetView showGridLines="0" workbookViewId="0"/>
  </sheetViews>
  <sheetFormatPr defaultRowHeight="30" customHeight="1" x14ac:dyDescent="0.3"/>
  <cols>
    <col min="1" max="1" width="2.109375" customWidth="1"/>
    <col min="2" max="2" width="20.77734375" customWidth="1"/>
    <col min="3" max="5" width="12.88671875" customWidth="1"/>
    <col min="6" max="7" width="13.88671875" customWidth="1"/>
    <col min="8" max="8" width="13.77734375" customWidth="1"/>
    <col min="9" max="11" width="12.77734375" customWidth="1"/>
    <col min="12" max="12" width="7.6640625" customWidth="1"/>
    <col min="13" max="13" width="6.6640625" customWidth="1"/>
    <col min="14" max="14" width="2.77734375" customWidth="1"/>
  </cols>
  <sheetData>
    <row r="1" spans="2:13" ht="47.45" customHeight="1" thickBot="1" x14ac:dyDescent="0.35">
      <c r="B1" s="2" t="str">
        <f>排班安排标题</f>
        <v>排班安排</v>
      </c>
    </row>
    <row r="2" spans="2:13" ht="15.6" customHeight="1" thickTop="1" thickBot="1" x14ac:dyDescent="0.35">
      <c r="B2" s="10" t="s">
        <v>27</v>
      </c>
      <c r="C2" s="11" t="s">
        <v>9</v>
      </c>
      <c r="D2" s="11"/>
      <c r="E2" s="11"/>
      <c r="F2" s="11"/>
      <c r="G2" s="11"/>
      <c r="H2" s="11"/>
      <c r="I2" s="11"/>
      <c r="J2" s="11"/>
      <c r="K2" s="11"/>
      <c r="L2" s="7" t="str">
        <f>日期</f>
        <v>日期</v>
      </c>
      <c r="M2" s="7"/>
    </row>
    <row r="3" spans="2:13" ht="30" customHeight="1" thickTop="1" x14ac:dyDescent="0.3">
      <c r="B3" s="10"/>
      <c r="C3" s="12" t="s">
        <v>10</v>
      </c>
      <c r="D3" s="12"/>
      <c r="E3" s="12"/>
      <c r="F3" s="12"/>
      <c r="G3" s="12"/>
      <c r="H3" s="12"/>
      <c r="I3" s="12"/>
      <c r="J3" s="12"/>
      <c r="K3" s="12"/>
      <c r="L3" s="9" t="str">
        <f>部门</f>
        <v>部门</v>
      </c>
      <c r="M3" s="9"/>
    </row>
    <row r="4" spans="2:13" ht="30" customHeight="1" x14ac:dyDescent="0.3">
      <c r="B4" s="3" t="s">
        <v>2</v>
      </c>
      <c r="C4" s="13" t="s">
        <v>11</v>
      </c>
      <c r="D4" s="13" t="s">
        <v>12</v>
      </c>
      <c r="E4" s="13" t="s">
        <v>15</v>
      </c>
      <c r="F4" s="13" t="s">
        <v>16</v>
      </c>
      <c r="G4" s="13" t="s">
        <v>17</v>
      </c>
      <c r="H4" s="13" t="s">
        <v>19</v>
      </c>
      <c r="I4" s="13" t="s">
        <v>20</v>
      </c>
      <c r="J4" s="13" t="s">
        <v>21</v>
      </c>
      <c r="K4" s="13" t="s">
        <v>22</v>
      </c>
      <c r="L4" s="3" t="s">
        <v>23</v>
      </c>
      <c r="M4" s="3" t="s">
        <v>24</v>
      </c>
    </row>
    <row r="5" spans="2:13" ht="30" customHeight="1" x14ac:dyDescent="0.3">
      <c r="B5" s="3" t="s">
        <v>3</v>
      </c>
      <c r="C5" s="3" t="s">
        <v>34</v>
      </c>
      <c r="D5" s="3" t="s">
        <v>34</v>
      </c>
      <c r="E5" s="3" t="s">
        <v>34</v>
      </c>
      <c r="F5" s="3" t="s">
        <v>34</v>
      </c>
      <c r="G5" s="3" t="s">
        <v>34</v>
      </c>
      <c r="H5" s="3" t="s">
        <v>34</v>
      </c>
      <c r="I5" s="3" t="s">
        <v>34</v>
      </c>
      <c r="J5" s="3" t="s">
        <v>34</v>
      </c>
      <c r="K5" s="3" t="s">
        <v>34</v>
      </c>
      <c r="L5" s="3"/>
      <c r="M5" s="5">
        <f>IFERROR(COUNTIF(星期三[[#This Row],[上午 7:00]:[下午 3:00]],"*"),"")</f>
        <v>9</v>
      </c>
    </row>
    <row r="6" spans="2:13" ht="30" customHeight="1" x14ac:dyDescent="0.3">
      <c r="B6" s="3" t="s">
        <v>4</v>
      </c>
      <c r="C6" s="3"/>
      <c r="D6" s="3" t="s">
        <v>13</v>
      </c>
      <c r="E6" s="3" t="s">
        <v>13</v>
      </c>
      <c r="F6" s="3" t="s">
        <v>13</v>
      </c>
      <c r="G6" s="3" t="s">
        <v>13</v>
      </c>
      <c r="H6" s="3"/>
      <c r="I6" s="3"/>
      <c r="J6" s="3"/>
      <c r="K6" s="3"/>
      <c r="L6" s="3"/>
      <c r="M6" s="5">
        <f>IFERROR(COUNTIF(星期三[[#This Row],[上午 7:00]:[下午 3:00]],"*"),"")</f>
        <v>4</v>
      </c>
    </row>
    <row r="7" spans="2:13" ht="30" customHeight="1" x14ac:dyDescent="0.3">
      <c r="B7" s="3" t="s">
        <v>5</v>
      </c>
      <c r="C7" s="3"/>
      <c r="D7" s="3" t="s">
        <v>14</v>
      </c>
      <c r="E7" s="3" t="s">
        <v>14</v>
      </c>
      <c r="F7" s="3" t="s">
        <v>14</v>
      </c>
      <c r="G7" s="3" t="s">
        <v>18</v>
      </c>
      <c r="H7" s="3" t="s">
        <v>14</v>
      </c>
      <c r="I7" s="3" t="s">
        <v>14</v>
      </c>
      <c r="J7" s="3" t="s">
        <v>14</v>
      </c>
      <c r="K7" s="3"/>
      <c r="L7" s="3"/>
      <c r="M7" s="5">
        <f>IFERROR(COUNTIF(星期三[[#This Row],[上午 7:00]:[下午 3:00]],"*"),"")</f>
        <v>7</v>
      </c>
    </row>
    <row r="8" spans="2:13" ht="30" customHeight="1" x14ac:dyDescent="0.3">
      <c r="B8" s="3" t="s">
        <v>6</v>
      </c>
      <c r="C8" s="3"/>
      <c r="D8" s="3" t="s">
        <v>14</v>
      </c>
      <c r="E8" s="3" t="s">
        <v>14</v>
      </c>
      <c r="F8" s="3" t="s">
        <v>14</v>
      </c>
      <c r="G8" s="3" t="s">
        <v>18</v>
      </c>
      <c r="H8" s="3" t="s">
        <v>14</v>
      </c>
      <c r="I8" s="3" t="s">
        <v>14</v>
      </c>
      <c r="J8" s="3" t="s">
        <v>14</v>
      </c>
      <c r="K8" s="3"/>
      <c r="L8" s="3"/>
      <c r="M8" s="5">
        <f>IFERROR(COUNTIF(星期三[[#This Row],[上午 7:00]:[下午 3:00]],"*"),"")</f>
        <v>7</v>
      </c>
    </row>
    <row r="9" spans="2:13" ht="30" customHeight="1" x14ac:dyDescent="0.3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26</v>
      </c>
      <c r="M9" s="5">
        <f>IFERROR(COUNTIF(星期三[[#This Row],[上午 7:00]:[下午 3:00]],"*"),"")</f>
        <v>0</v>
      </c>
    </row>
    <row r="10" spans="2:13" ht="30" customHeight="1" x14ac:dyDescent="0.3">
      <c r="B10" s="3" t="s">
        <v>8</v>
      </c>
      <c r="C10" s="3"/>
      <c r="D10" s="3"/>
      <c r="E10" s="3"/>
      <c r="F10" s="3"/>
      <c r="G10" s="3"/>
      <c r="H10" s="3" t="s">
        <v>13</v>
      </c>
      <c r="I10" s="3" t="s">
        <v>13</v>
      </c>
      <c r="J10" s="3" t="s">
        <v>13</v>
      </c>
      <c r="K10" s="3" t="s">
        <v>13</v>
      </c>
      <c r="L10" s="3"/>
      <c r="M10" s="5">
        <f>IFERROR(COUNTIF(星期三[[#This Row],[上午 7:00]:[下午 3:00]],"*"),"")</f>
        <v>4</v>
      </c>
    </row>
  </sheetData>
  <mergeCells count="5">
    <mergeCell ref="B2:B3"/>
    <mergeCell ref="C2:K2"/>
    <mergeCell ref="L2:M2"/>
    <mergeCell ref="C3:K3"/>
    <mergeCell ref="L3:M3"/>
  </mergeCells>
  <phoneticPr fontId="17" type="noConversion"/>
  <dataValidations count="12">
    <dataValidation allowBlank="1" showInputMessage="1" showErrorMessage="1" prompt="右侧单元格中会自动更新部门名称。若要更改部门名称，请修改“星期一”工作表中的 L3 单元格" sqref="C3:K3" xr:uid="{00000000-0002-0000-0200-000000000000}"/>
    <dataValidation allowBlank="1" showInputMessage="1" showErrorMessage="1" prompt="右侧单元格中会自动更新一周的日期。若要更改日期，请修改“星期一”工作表中的 L2 单元格" sqref="C2:K2" xr:uid="{00000000-0002-0000-0200-000001000000}"/>
    <dataValidation allowBlank="1" showInputMessage="1" showErrorMessage="1" prompt="工作日位于此单元格。在 L2 单元格中输入一周的日期。在 L3 单元格中输入部门名称" sqref="B2:B3" xr:uid="{00000000-0002-0000-0200-000002000000}"/>
    <dataValidation allowBlank="1" showInputMessage="1" showErrorMessage="1" prompt="在此工作表中输入星期三的排班安排" sqref="A1" xr:uid="{00000000-0002-0000-0200-000003000000}"/>
    <dataValidation allowBlank="1" showInputMessage="1" showErrorMessage="1" prompt="在此标题下的此列中输入员工姓名" sqref="B4" xr:uid="{00000000-0002-0000-0200-000004000000}"/>
    <dataValidation allowBlank="1" showInputMessage="1" showErrorMessage="1" prompt="跟踪病假的选项位于此标题下的此列中按 Alt+向下键打开下拉列表，然后按 Enter 选择条目" sqref="L4" xr:uid="{00000000-0002-0000-0200-000005000000}"/>
    <dataValidation allowBlank="1" showInputMessage="1" showErrorMessage="1" prompt="将在此标题下的此列中自动计算安排的总工时" sqref="M4" xr:uid="{00000000-0002-0000-0200-000006000000}"/>
    <dataValidation allowBlank="1" showInputMessage="1" showErrorMessage="1" prompt="自动更新日期若要更改日期，请修改“星期一”工作表中的 L2 单元格" sqref="L2:M2" xr:uid="{00000000-0002-0000-0200-000007000000}"/>
    <dataValidation allowBlank="1" showInputMessage="1" showErrorMessage="1" prompt="自动更新部门名称若要更改部门名称，请修改“星期一”工作表中的 L3 单元格" sqref="L3:M3" xr:uid="{00000000-0002-0000-0200-000008000000}"/>
    <dataValidation allowBlank="1" showInputMessage="1" showErrorMessage="1" prompt="标题将根据“星期一”工作表 B1 单元格中输入的标题自动更新。若要更改此工作表标题，请在此单元格中键入新条目。将仅更新此工作表" sqref="B1" xr:uid="{00000000-0002-0000-0200-000009000000}"/>
    <dataValidation type="list" allowBlank="1" showInputMessage="1" showErrorMessage="1" sqref="L5:L10" xr:uid="{00000000-0002-0000-0200-00000A000000}">
      <formula1>"病假"</formula1>
    </dataValidation>
    <dataValidation allowBlank="1" showInputMessage="1" showErrorMessage="1" prompt="在此标题下的此列中输入这段时间的员工工作岗位或职务。若要更改时间，请选中单元格，按 Delete 键，然后输入新时间" sqref="C4:K4" xr:uid="{00000000-0002-0000-0200-00000B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theme="6"/>
    <pageSetUpPr fitToPage="1"/>
  </sheetPr>
  <dimension ref="B1:M10"/>
  <sheetViews>
    <sheetView showGridLines="0" workbookViewId="0"/>
  </sheetViews>
  <sheetFormatPr defaultRowHeight="30" customHeight="1" x14ac:dyDescent="0.3"/>
  <cols>
    <col min="1" max="1" width="2.109375" customWidth="1"/>
    <col min="2" max="2" width="20.77734375" customWidth="1"/>
    <col min="3" max="5" width="12.88671875" customWidth="1"/>
    <col min="6" max="7" width="13.88671875" customWidth="1"/>
    <col min="8" max="8" width="13.77734375" customWidth="1"/>
    <col min="9" max="11" width="12.77734375" customWidth="1"/>
    <col min="12" max="12" width="7.6640625" customWidth="1"/>
    <col min="13" max="13" width="6.6640625" customWidth="1"/>
    <col min="14" max="14" width="2.77734375" customWidth="1"/>
  </cols>
  <sheetData>
    <row r="1" spans="2:13" ht="47.45" customHeight="1" thickBot="1" x14ac:dyDescent="0.35">
      <c r="B1" s="2" t="str">
        <f>排班安排标题</f>
        <v>排班安排</v>
      </c>
    </row>
    <row r="2" spans="2:13" ht="15.6" customHeight="1" thickTop="1" thickBot="1" x14ac:dyDescent="0.35">
      <c r="B2" s="10" t="s">
        <v>28</v>
      </c>
      <c r="C2" s="11" t="s">
        <v>9</v>
      </c>
      <c r="D2" s="11"/>
      <c r="E2" s="11"/>
      <c r="F2" s="11"/>
      <c r="G2" s="11"/>
      <c r="H2" s="11"/>
      <c r="I2" s="11"/>
      <c r="J2" s="11"/>
      <c r="K2" s="11"/>
      <c r="L2" s="7" t="str">
        <f>日期</f>
        <v>日期</v>
      </c>
      <c r="M2" s="7"/>
    </row>
    <row r="3" spans="2:13" ht="30" customHeight="1" thickTop="1" x14ac:dyDescent="0.3">
      <c r="B3" s="10"/>
      <c r="C3" s="12" t="s">
        <v>10</v>
      </c>
      <c r="D3" s="12"/>
      <c r="E3" s="12"/>
      <c r="F3" s="12"/>
      <c r="G3" s="12"/>
      <c r="H3" s="12"/>
      <c r="I3" s="12"/>
      <c r="J3" s="12"/>
      <c r="K3" s="12"/>
      <c r="L3" s="9" t="str">
        <f>部门</f>
        <v>部门</v>
      </c>
      <c r="M3" s="9"/>
    </row>
    <row r="4" spans="2:13" ht="30" customHeight="1" x14ac:dyDescent="0.3">
      <c r="B4" s="3" t="s">
        <v>2</v>
      </c>
      <c r="C4" s="13" t="s">
        <v>11</v>
      </c>
      <c r="D4" s="13" t="s">
        <v>12</v>
      </c>
      <c r="E4" s="13" t="s">
        <v>15</v>
      </c>
      <c r="F4" s="13" t="s">
        <v>16</v>
      </c>
      <c r="G4" s="13" t="s">
        <v>17</v>
      </c>
      <c r="H4" s="13" t="s">
        <v>19</v>
      </c>
      <c r="I4" s="13" t="s">
        <v>20</v>
      </c>
      <c r="J4" s="13" t="s">
        <v>21</v>
      </c>
      <c r="K4" s="13" t="s">
        <v>22</v>
      </c>
      <c r="L4" s="3" t="s">
        <v>23</v>
      </c>
      <c r="M4" s="3" t="s">
        <v>24</v>
      </c>
    </row>
    <row r="5" spans="2:13" ht="30" customHeight="1" x14ac:dyDescent="0.3">
      <c r="B5" s="3" t="s">
        <v>3</v>
      </c>
      <c r="C5" s="3" t="s">
        <v>34</v>
      </c>
      <c r="D5" s="3" t="s">
        <v>34</v>
      </c>
      <c r="E5" s="3" t="s">
        <v>34</v>
      </c>
      <c r="F5" s="3" t="s">
        <v>34</v>
      </c>
      <c r="G5" s="3" t="s">
        <v>34</v>
      </c>
      <c r="H5" s="3" t="s">
        <v>34</v>
      </c>
      <c r="I5" s="3" t="s">
        <v>34</v>
      </c>
      <c r="J5" s="3" t="s">
        <v>34</v>
      </c>
      <c r="K5" s="3" t="s">
        <v>34</v>
      </c>
      <c r="L5" s="3"/>
      <c r="M5" s="5">
        <f>IFERROR(COUNTIF(星期四[[#This Row],[上午 7:00]:[下午 3:00]],"*"),"")</f>
        <v>9</v>
      </c>
    </row>
    <row r="6" spans="2:13" ht="30" customHeight="1" x14ac:dyDescent="0.3">
      <c r="B6" s="3" t="s">
        <v>4</v>
      </c>
      <c r="C6" s="3"/>
      <c r="D6" s="3" t="s">
        <v>13</v>
      </c>
      <c r="E6" s="3" t="s">
        <v>13</v>
      </c>
      <c r="F6" s="3" t="s">
        <v>13</v>
      </c>
      <c r="G6" s="3" t="s">
        <v>13</v>
      </c>
      <c r="H6" s="3"/>
      <c r="I6" s="3"/>
      <c r="J6" s="3"/>
      <c r="K6" s="3"/>
      <c r="L6" s="3"/>
      <c r="M6" s="5">
        <f>IFERROR(COUNTIF(星期四[[#This Row],[上午 7:00]:[下午 3:00]],"*"),"")</f>
        <v>4</v>
      </c>
    </row>
    <row r="7" spans="2:13" ht="30" customHeight="1" x14ac:dyDescent="0.3">
      <c r="B7" s="3" t="s">
        <v>5</v>
      </c>
      <c r="C7" s="3"/>
      <c r="D7" s="3" t="s">
        <v>14</v>
      </c>
      <c r="E7" s="3" t="s">
        <v>14</v>
      </c>
      <c r="F7" s="3" t="s">
        <v>14</v>
      </c>
      <c r="G7" s="3" t="s">
        <v>18</v>
      </c>
      <c r="H7" s="3" t="s">
        <v>14</v>
      </c>
      <c r="I7" s="3" t="s">
        <v>14</v>
      </c>
      <c r="J7" s="3" t="s">
        <v>14</v>
      </c>
      <c r="K7" s="3"/>
      <c r="L7" s="3"/>
      <c r="M7" s="5">
        <f>IFERROR(COUNTIF(星期四[[#This Row],[上午 7:00]:[下午 3:00]],"*"),"")</f>
        <v>7</v>
      </c>
    </row>
    <row r="8" spans="2:13" ht="30" customHeight="1" x14ac:dyDescent="0.3">
      <c r="B8" s="3" t="s">
        <v>6</v>
      </c>
      <c r="C8" s="3"/>
      <c r="D8" s="3" t="s">
        <v>14</v>
      </c>
      <c r="E8" s="3" t="s">
        <v>14</v>
      </c>
      <c r="F8" s="3" t="s">
        <v>14</v>
      </c>
      <c r="G8" s="3" t="s">
        <v>18</v>
      </c>
      <c r="H8" s="3" t="s">
        <v>14</v>
      </c>
      <c r="I8" s="3" t="s">
        <v>14</v>
      </c>
      <c r="J8" s="3" t="s">
        <v>14</v>
      </c>
      <c r="K8" s="3"/>
      <c r="L8" s="3"/>
      <c r="M8" s="5">
        <f>IFERROR(COUNTIF(星期四[[#This Row],[上午 7:00]:[下午 3:00]],"*"),"")</f>
        <v>7</v>
      </c>
    </row>
    <row r="9" spans="2:13" ht="30" customHeight="1" x14ac:dyDescent="0.3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26</v>
      </c>
      <c r="M9" s="5">
        <f>IFERROR(COUNTIF(星期四[[#This Row],[上午 7:00]:[下午 3:00]],"*"),"")</f>
        <v>0</v>
      </c>
    </row>
    <row r="10" spans="2:13" ht="30" customHeight="1" x14ac:dyDescent="0.3">
      <c r="B10" s="3" t="s">
        <v>8</v>
      </c>
      <c r="C10" s="3"/>
      <c r="D10" s="3"/>
      <c r="E10" s="3"/>
      <c r="F10" s="3"/>
      <c r="G10" s="3"/>
      <c r="H10" s="3" t="s">
        <v>13</v>
      </c>
      <c r="I10" s="3" t="s">
        <v>13</v>
      </c>
      <c r="J10" s="3" t="s">
        <v>13</v>
      </c>
      <c r="K10" s="3" t="s">
        <v>13</v>
      </c>
      <c r="L10" s="3"/>
      <c r="M10" s="5">
        <f>IFERROR(COUNTIF(星期四[[#This Row],[上午 7:00]:[下午 3:00]],"*"),"")</f>
        <v>4</v>
      </c>
    </row>
  </sheetData>
  <mergeCells count="5">
    <mergeCell ref="B2:B3"/>
    <mergeCell ref="C2:K2"/>
    <mergeCell ref="L2:M2"/>
    <mergeCell ref="C3:K3"/>
    <mergeCell ref="L3:M3"/>
  </mergeCells>
  <phoneticPr fontId="17" type="noConversion"/>
  <dataValidations count="12">
    <dataValidation type="list" allowBlank="1" showInputMessage="1" showErrorMessage="1" sqref="L5:L10" xr:uid="{00000000-0002-0000-0300-000000000000}">
      <formula1>"病假"</formula1>
    </dataValidation>
    <dataValidation allowBlank="1" showInputMessage="1" showErrorMessage="1" prompt="标题将根据“星期一”工作表 B1 单元格中输入的标题自动更新。若要更改此工作表标题，请在此单元格中键入新条目。将仅更新此工作表" sqref="B1" xr:uid="{00000000-0002-0000-0300-000001000000}"/>
    <dataValidation allowBlank="1" showInputMessage="1" showErrorMessage="1" prompt="自动更新部门名称若要更改部门名称，请修改“星期一”工作表中的 L3 单元格" sqref="L3:M3" xr:uid="{00000000-0002-0000-0300-000002000000}"/>
    <dataValidation allowBlank="1" showInputMessage="1" showErrorMessage="1" prompt="自动更新日期若要更改日期，请修改“星期一”工作表中的 L2 单元格" sqref="L2:M2" xr:uid="{00000000-0002-0000-0300-000003000000}"/>
    <dataValidation allowBlank="1" showInputMessage="1" showErrorMessage="1" prompt="将在此标题下的此列中自动计算安排的总工时" sqref="M4" xr:uid="{00000000-0002-0000-0300-000004000000}"/>
    <dataValidation allowBlank="1" showInputMessage="1" showErrorMessage="1" prompt="跟踪病假的选项位于此标题下的此列中按 Alt+向下键打开下拉列表，然后按 Enter 选择条目" sqref="L4" xr:uid="{00000000-0002-0000-0300-000005000000}"/>
    <dataValidation allowBlank="1" showInputMessage="1" showErrorMessage="1" prompt="在此标题下的此列中输入员工姓名" sqref="B4" xr:uid="{00000000-0002-0000-0300-000006000000}"/>
    <dataValidation allowBlank="1" showInputMessage="1" showErrorMessage="1" prompt="在此工作表中输入星期四的排班安排" sqref="A1" xr:uid="{00000000-0002-0000-0300-000007000000}"/>
    <dataValidation allowBlank="1" showInputMessage="1" showErrorMessage="1" prompt="工作日位于此单元格。在 L2 单元格中输入一周的日期。在 L3 单元格中输入部门名称" sqref="B2:B3" xr:uid="{00000000-0002-0000-0300-000008000000}"/>
    <dataValidation allowBlank="1" showInputMessage="1" showErrorMessage="1" prompt="右侧单元格中会自动更新一周的日期。若要更改日期，请修改“星期一”工作表中的 L2 单元格" sqref="C2:K2" xr:uid="{00000000-0002-0000-0300-000009000000}"/>
    <dataValidation allowBlank="1" showInputMessage="1" showErrorMessage="1" prompt="右侧单元格中会自动更新部门名称。若要更改部门名称，请修改“星期一”工作表中的 L3 单元格" sqref="C3:K3" xr:uid="{00000000-0002-0000-0300-00000A000000}"/>
    <dataValidation allowBlank="1" showInputMessage="1" showErrorMessage="1" prompt="在此标题下的此列中输入这段时间的员工工作岗位或职务。若要更改时间，请选中单元格，按 Delete 键，然后输入新时间" sqref="C4:K4" xr:uid="{00000000-0002-0000-0300-00000B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theme="7"/>
    <pageSetUpPr fitToPage="1"/>
  </sheetPr>
  <dimension ref="B1:M10"/>
  <sheetViews>
    <sheetView showGridLines="0" workbookViewId="0"/>
  </sheetViews>
  <sheetFormatPr defaultRowHeight="30" customHeight="1" x14ac:dyDescent="0.3"/>
  <cols>
    <col min="1" max="1" width="2.109375" customWidth="1"/>
    <col min="2" max="2" width="20.77734375" customWidth="1"/>
    <col min="3" max="5" width="12.88671875" customWidth="1"/>
    <col min="6" max="7" width="13.88671875" customWidth="1"/>
    <col min="8" max="8" width="13.77734375" customWidth="1"/>
    <col min="9" max="11" width="12.77734375" customWidth="1"/>
    <col min="12" max="12" width="7.6640625" customWidth="1"/>
    <col min="13" max="13" width="6.6640625" customWidth="1"/>
    <col min="14" max="14" width="2.77734375" customWidth="1"/>
  </cols>
  <sheetData>
    <row r="1" spans="2:13" ht="47.45" customHeight="1" thickBot="1" x14ac:dyDescent="0.35">
      <c r="B1" s="2" t="str">
        <f>排班安排标题</f>
        <v>排班安排</v>
      </c>
    </row>
    <row r="2" spans="2:13" ht="15.6" customHeight="1" thickTop="1" thickBot="1" x14ac:dyDescent="0.35">
      <c r="B2" s="10" t="s">
        <v>29</v>
      </c>
      <c r="C2" s="11" t="s">
        <v>9</v>
      </c>
      <c r="D2" s="11"/>
      <c r="E2" s="11"/>
      <c r="F2" s="11"/>
      <c r="G2" s="11"/>
      <c r="H2" s="11"/>
      <c r="I2" s="11"/>
      <c r="J2" s="11"/>
      <c r="K2" s="11"/>
      <c r="L2" s="7" t="str">
        <f>日期</f>
        <v>日期</v>
      </c>
      <c r="M2" s="7"/>
    </row>
    <row r="3" spans="2:13" ht="30" customHeight="1" thickTop="1" x14ac:dyDescent="0.3">
      <c r="B3" s="10"/>
      <c r="C3" s="12" t="s">
        <v>10</v>
      </c>
      <c r="D3" s="12"/>
      <c r="E3" s="12"/>
      <c r="F3" s="12"/>
      <c r="G3" s="12"/>
      <c r="H3" s="12"/>
      <c r="I3" s="12"/>
      <c r="J3" s="12"/>
      <c r="K3" s="12"/>
      <c r="L3" s="9" t="str">
        <f>部门</f>
        <v>部门</v>
      </c>
      <c r="M3" s="9"/>
    </row>
    <row r="4" spans="2:13" ht="30" customHeight="1" x14ac:dyDescent="0.3">
      <c r="B4" s="3" t="s">
        <v>2</v>
      </c>
      <c r="C4" s="13" t="s">
        <v>11</v>
      </c>
      <c r="D4" s="13" t="s">
        <v>12</v>
      </c>
      <c r="E4" s="13" t="s">
        <v>15</v>
      </c>
      <c r="F4" s="13" t="s">
        <v>16</v>
      </c>
      <c r="G4" s="13" t="s">
        <v>17</v>
      </c>
      <c r="H4" s="13" t="s">
        <v>19</v>
      </c>
      <c r="I4" s="13" t="s">
        <v>20</v>
      </c>
      <c r="J4" s="13" t="s">
        <v>21</v>
      </c>
      <c r="K4" s="13" t="s">
        <v>22</v>
      </c>
      <c r="L4" s="3" t="s">
        <v>23</v>
      </c>
      <c r="M4" s="3" t="s">
        <v>24</v>
      </c>
    </row>
    <row r="5" spans="2:13" ht="30" customHeight="1" x14ac:dyDescent="0.3">
      <c r="B5" s="3" t="s">
        <v>3</v>
      </c>
      <c r="C5" s="3" t="s">
        <v>34</v>
      </c>
      <c r="D5" s="3" t="s">
        <v>34</v>
      </c>
      <c r="E5" s="3" t="s">
        <v>34</v>
      </c>
      <c r="F5" s="3" t="s">
        <v>34</v>
      </c>
      <c r="G5" s="3" t="s">
        <v>34</v>
      </c>
      <c r="H5" s="3" t="s">
        <v>34</v>
      </c>
      <c r="I5" s="3" t="s">
        <v>34</v>
      </c>
      <c r="J5" s="3" t="s">
        <v>34</v>
      </c>
      <c r="K5" s="3" t="s">
        <v>34</v>
      </c>
      <c r="L5" s="3"/>
      <c r="M5" s="5">
        <f>IFERROR(COUNTIF(星期五[[#This Row],[上午 7:00]:[下午 3:00]],"*"),"")</f>
        <v>9</v>
      </c>
    </row>
    <row r="6" spans="2:13" ht="30" customHeight="1" x14ac:dyDescent="0.3">
      <c r="B6" s="3" t="s">
        <v>4</v>
      </c>
      <c r="C6" s="3"/>
      <c r="D6" s="3" t="s">
        <v>13</v>
      </c>
      <c r="E6" s="3" t="s">
        <v>13</v>
      </c>
      <c r="F6" s="3" t="s">
        <v>13</v>
      </c>
      <c r="G6" s="3" t="s">
        <v>13</v>
      </c>
      <c r="H6" s="3"/>
      <c r="I6" s="3"/>
      <c r="J6" s="3"/>
      <c r="K6" s="3"/>
      <c r="L6" s="3"/>
      <c r="M6" s="5">
        <f>IFERROR(COUNTIF(星期五[[#This Row],[上午 7:00]:[下午 3:00]],"*"),"")</f>
        <v>4</v>
      </c>
    </row>
    <row r="7" spans="2:13" ht="30" customHeight="1" x14ac:dyDescent="0.3">
      <c r="B7" s="3" t="s">
        <v>5</v>
      </c>
      <c r="C7" s="3"/>
      <c r="D7" s="3" t="s">
        <v>14</v>
      </c>
      <c r="E7" s="3" t="s">
        <v>14</v>
      </c>
      <c r="F7" s="3" t="s">
        <v>14</v>
      </c>
      <c r="G7" s="3" t="s">
        <v>18</v>
      </c>
      <c r="H7" s="3" t="s">
        <v>14</v>
      </c>
      <c r="I7" s="3" t="s">
        <v>14</v>
      </c>
      <c r="J7" s="3" t="s">
        <v>14</v>
      </c>
      <c r="K7" s="3"/>
      <c r="L7" s="3"/>
      <c r="M7" s="5">
        <f>IFERROR(COUNTIF(星期五[[#This Row],[上午 7:00]:[下午 3:00]],"*"),"")</f>
        <v>7</v>
      </c>
    </row>
    <row r="8" spans="2:13" ht="30" customHeight="1" x14ac:dyDescent="0.3">
      <c r="B8" s="3" t="s">
        <v>6</v>
      </c>
      <c r="C8" s="3"/>
      <c r="D8" s="3" t="s">
        <v>14</v>
      </c>
      <c r="E8" s="3" t="s">
        <v>14</v>
      </c>
      <c r="F8" s="3" t="s">
        <v>14</v>
      </c>
      <c r="G8" s="3" t="s">
        <v>18</v>
      </c>
      <c r="H8" s="3" t="s">
        <v>14</v>
      </c>
      <c r="I8" s="3" t="s">
        <v>14</v>
      </c>
      <c r="J8" s="3" t="s">
        <v>14</v>
      </c>
      <c r="K8" s="3"/>
      <c r="L8" s="3"/>
      <c r="M8" s="5">
        <f>IFERROR(COUNTIF(星期五[[#This Row],[上午 7:00]:[下午 3:00]],"*"),"")</f>
        <v>7</v>
      </c>
    </row>
    <row r="9" spans="2:13" ht="30" customHeight="1" x14ac:dyDescent="0.3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26</v>
      </c>
      <c r="M9" s="5">
        <f>IFERROR(COUNTIF(星期五[[#This Row],[上午 7:00]:[下午 3:00]],"*"),"")</f>
        <v>0</v>
      </c>
    </row>
    <row r="10" spans="2:13" ht="30" customHeight="1" x14ac:dyDescent="0.3">
      <c r="B10" s="3" t="s">
        <v>8</v>
      </c>
      <c r="C10" s="3"/>
      <c r="D10" s="3"/>
      <c r="E10" s="3"/>
      <c r="F10" s="3"/>
      <c r="G10" s="3"/>
      <c r="H10" s="3" t="s">
        <v>13</v>
      </c>
      <c r="I10" s="3" t="s">
        <v>13</v>
      </c>
      <c r="J10" s="3" t="s">
        <v>13</v>
      </c>
      <c r="K10" s="3" t="s">
        <v>13</v>
      </c>
      <c r="L10" s="3"/>
      <c r="M10" s="5">
        <f>IFERROR(COUNTIF(星期五[[#This Row],[上午 7:00]:[下午 3:00]],"*"),"")</f>
        <v>4</v>
      </c>
    </row>
  </sheetData>
  <mergeCells count="5">
    <mergeCell ref="B2:B3"/>
    <mergeCell ref="C2:K2"/>
    <mergeCell ref="L2:M2"/>
    <mergeCell ref="C3:K3"/>
    <mergeCell ref="L3:M3"/>
  </mergeCells>
  <phoneticPr fontId="17" type="noConversion"/>
  <dataValidations count="12">
    <dataValidation allowBlank="1" showInputMessage="1" showErrorMessage="1" prompt="右侧单元格中会自动更新部门名称。若要更改部门名称，请修改“星期一”工作表中的 L3 单元格" sqref="C3:K3" xr:uid="{00000000-0002-0000-0400-000000000000}"/>
    <dataValidation allowBlank="1" showInputMessage="1" showErrorMessage="1" prompt="右侧单元格中会自动更新一周的日期。若要更改日期，请修改“星期一”工作表中的 L2 单元格" sqref="C2:K2" xr:uid="{00000000-0002-0000-0400-000001000000}"/>
    <dataValidation allowBlank="1" showInputMessage="1" showErrorMessage="1" prompt="工作日位于此单元格。在 L2 单元格中输入一周的日期。在 L3 单元格中输入部门名称" sqref="B2:B3" xr:uid="{00000000-0002-0000-0400-000002000000}"/>
    <dataValidation allowBlank="1" showInputMessage="1" showErrorMessage="1" prompt="在此工作表中输入星期五的排班安排" sqref="A1" xr:uid="{00000000-0002-0000-0400-000003000000}"/>
    <dataValidation allowBlank="1" showInputMessage="1" showErrorMessage="1" prompt="在此标题下的此列中输入员工姓名" sqref="B4" xr:uid="{00000000-0002-0000-0400-000004000000}"/>
    <dataValidation allowBlank="1" showInputMessage="1" showErrorMessage="1" prompt="跟踪病假的选项位于此标题下的此列中按 Alt+向下键打开下拉列表，然后按 Enter 选择条目" sqref="L4" xr:uid="{00000000-0002-0000-0400-000005000000}"/>
    <dataValidation allowBlank="1" showInputMessage="1" showErrorMessage="1" prompt="将在此标题下的此列中自动计算安排的总工时" sqref="M4" xr:uid="{00000000-0002-0000-0400-000006000000}"/>
    <dataValidation allowBlank="1" showInputMessage="1" showErrorMessage="1" prompt="自动更新日期若要更改日期，请修改“星期一”工作表中的 L2 单元格" sqref="L2:M2" xr:uid="{00000000-0002-0000-0400-000007000000}"/>
    <dataValidation allowBlank="1" showInputMessage="1" showErrorMessage="1" prompt="自动更新部门名称若要更改部门名称，请修改“星期一”工作表中的 L3 单元格" sqref="L3:M3" xr:uid="{00000000-0002-0000-0400-000008000000}"/>
    <dataValidation allowBlank="1" showInputMessage="1" showErrorMessage="1" prompt="标题将根据“星期一”工作表 B1 单元格中输入的标题自动更新。若要更改此工作表标题，请在此单元格中键入新条目。将仅更新此工作表" sqref="B1" xr:uid="{00000000-0002-0000-0400-000009000000}"/>
    <dataValidation type="list" allowBlank="1" showInputMessage="1" showErrorMessage="1" sqref="L5:L10" xr:uid="{00000000-0002-0000-0400-00000A000000}">
      <formula1>"病假"</formula1>
    </dataValidation>
    <dataValidation allowBlank="1" showInputMessage="1" showErrorMessage="1" prompt="在此标题下的此列中输入这段时间的员工工作岗位或职务。若要更改时间，请选中单元格，按 Delete 键，然后输入新时间" sqref="C4:K4" xr:uid="{00000000-0002-0000-0400-00000B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theme="9"/>
    <pageSetUpPr fitToPage="1"/>
  </sheetPr>
  <dimension ref="B1:M10"/>
  <sheetViews>
    <sheetView showGridLines="0" workbookViewId="0"/>
  </sheetViews>
  <sheetFormatPr defaultRowHeight="30" customHeight="1" x14ac:dyDescent="0.3"/>
  <cols>
    <col min="1" max="1" width="2.109375" customWidth="1"/>
    <col min="2" max="2" width="20.77734375" customWidth="1"/>
    <col min="3" max="5" width="12.88671875" customWidth="1"/>
    <col min="6" max="7" width="13.88671875" customWidth="1"/>
    <col min="8" max="8" width="13.77734375" customWidth="1"/>
    <col min="9" max="11" width="12.77734375" customWidth="1"/>
    <col min="12" max="12" width="7.6640625" customWidth="1"/>
    <col min="13" max="13" width="6.6640625" customWidth="1"/>
    <col min="14" max="14" width="2.77734375" customWidth="1"/>
  </cols>
  <sheetData>
    <row r="1" spans="2:13" ht="47.45" customHeight="1" thickBot="1" x14ac:dyDescent="0.35">
      <c r="B1" s="2" t="str">
        <f>排班安排标题</f>
        <v>排班安排</v>
      </c>
    </row>
    <row r="2" spans="2:13" ht="15.6" customHeight="1" thickTop="1" thickBot="1" x14ac:dyDescent="0.35">
      <c r="B2" s="10" t="s">
        <v>30</v>
      </c>
      <c r="C2" s="11" t="s">
        <v>9</v>
      </c>
      <c r="D2" s="11"/>
      <c r="E2" s="11"/>
      <c r="F2" s="11"/>
      <c r="G2" s="11"/>
      <c r="H2" s="11"/>
      <c r="I2" s="11"/>
      <c r="J2" s="11"/>
      <c r="K2" s="11"/>
      <c r="L2" s="7" t="str">
        <f>日期</f>
        <v>日期</v>
      </c>
      <c r="M2" s="7"/>
    </row>
    <row r="3" spans="2:13" ht="30" customHeight="1" thickTop="1" x14ac:dyDescent="0.3">
      <c r="B3" s="10"/>
      <c r="C3" s="12" t="s">
        <v>10</v>
      </c>
      <c r="D3" s="12"/>
      <c r="E3" s="12"/>
      <c r="F3" s="12"/>
      <c r="G3" s="12"/>
      <c r="H3" s="12"/>
      <c r="I3" s="12"/>
      <c r="J3" s="12"/>
      <c r="K3" s="12"/>
      <c r="L3" s="9" t="str">
        <f>部门</f>
        <v>部门</v>
      </c>
      <c r="M3" s="9"/>
    </row>
    <row r="4" spans="2:13" ht="30" customHeight="1" x14ac:dyDescent="0.3">
      <c r="B4" s="3" t="s">
        <v>2</v>
      </c>
      <c r="C4" s="13" t="s">
        <v>11</v>
      </c>
      <c r="D4" s="13" t="s">
        <v>12</v>
      </c>
      <c r="E4" s="13" t="s">
        <v>15</v>
      </c>
      <c r="F4" s="13" t="s">
        <v>16</v>
      </c>
      <c r="G4" s="13" t="s">
        <v>17</v>
      </c>
      <c r="H4" s="13" t="s">
        <v>19</v>
      </c>
      <c r="I4" s="13" t="s">
        <v>20</v>
      </c>
      <c r="J4" s="13" t="s">
        <v>21</v>
      </c>
      <c r="K4" s="13" t="s">
        <v>22</v>
      </c>
      <c r="L4" s="3" t="s">
        <v>23</v>
      </c>
      <c r="M4" s="3" t="s">
        <v>24</v>
      </c>
    </row>
    <row r="5" spans="2:13" ht="30" customHeight="1" x14ac:dyDescent="0.3">
      <c r="B5" s="3" t="s">
        <v>3</v>
      </c>
      <c r="C5" s="3" t="s">
        <v>34</v>
      </c>
      <c r="D5" s="3" t="s">
        <v>34</v>
      </c>
      <c r="E5" s="3" t="s">
        <v>34</v>
      </c>
      <c r="F5" s="3" t="s">
        <v>34</v>
      </c>
      <c r="G5" s="3" t="s">
        <v>34</v>
      </c>
      <c r="H5" s="3" t="s">
        <v>34</v>
      </c>
      <c r="I5" s="3" t="s">
        <v>34</v>
      </c>
      <c r="J5" s="3" t="s">
        <v>34</v>
      </c>
      <c r="K5" s="3" t="s">
        <v>34</v>
      </c>
      <c r="L5" s="3"/>
      <c r="M5" s="5">
        <f>IFERROR(COUNTIF(星期六[[#This Row],[上午 7:00]:[下午 3:00]],"*"),"")</f>
        <v>9</v>
      </c>
    </row>
    <row r="6" spans="2:13" ht="30" customHeight="1" x14ac:dyDescent="0.3">
      <c r="B6" s="3" t="s">
        <v>4</v>
      </c>
      <c r="C6" s="3"/>
      <c r="D6" s="3" t="s">
        <v>13</v>
      </c>
      <c r="E6" s="3" t="s">
        <v>13</v>
      </c>
      <c r="F6" s="3" t="s">
        <v>13</v>
      </c>
      <c r="G6" s="3" t="s">
        <v>13</v>
      </c>
      <c r="H6" s="3"/>
      <c r="I6" s="3"/>
      <c r="J6" s="3"/>
      <c r="K6" s="3"/>
      <c r="L6" s="3"/>
      <c r="M6" s="5">
        <f>IFERROR(COUNTIF(星期六[[#This Row],[上午 7:00]:[下午 3:00]],"*"),"")</f>
        <v>4</v>
      </c>
    </row>
    <row r="7" spans="2:13" ht="30" customHeight="1" x14ac:dyDescent="0.3">
      <c r="B7" s="3" t="s">
        <v>5</v>
      </c>
      <c r="C7" s="3"/>
      <c r="D7" s="3" t="s">
        <v>14</v>
      </c>
      <c r="E7" s="3" t="s">
        <v>14</v>
      </c>
      <c r="F7" s="3" t="s">
        <v>14</v>
      </c>
      <c r="G7" s="3" t="s">
        <v>18</v>
      </c>
      <c r="H7" s="3" t="s">
        <v>14</v>
      </c>
      <c r="I7" s="3" t="s">
        <v>14</v>
      </c>
      <c r="J7" s="3" t="s">
        <v>14</v>
      </c>
      <c r="K7" s="3"/>
      <c r="L7" s="3"/>
      <c r="M7" s="5">
        <f>IFERROR(COUNTIF(星期六[[#This Row],[上午 7:00]:[下午 3:00]],"*"),"")</f>
        <v>7</v>
      </c>
    </row>
    <row r="8" spans="2:13" ht="30" customHeight="1" x14ac:dyDescent="0.3">
      <c r="B8" s="3" t="s">
        <v>6</v>
      </c>
      <c r="C8" s="3"/>
      <c r="D8" s="3" t="s">
        <v>14</v>
      </c>
      <c r="E8" s="3" t="s">
        <v>14</v>
      </c>
      <c r="F8" s="3" t="s">
        <v>14</v>
      </c>
      <c r="G8" s="3" t="s">
        <v>18</v>
      </c>
      <c r="H8" s="3" t="s">
        <v>14</v>
      </c>
      <c r="I8" s="3" t="s">
        <v>14</v>
      </c>
      <c r="J8" s="3" t="s">
        <v>14</v>
      </c>
      <c r="K8" s="3"/>
      <c r="L8" s="3"/>
      <c r="M8" s="5">
        <f>IFERROR(COUNTIF(星期六[[#This Row],[上午 7:00]:[下午 3:00]],"*"),"")</f>
        <v>7</v>
      </c>
    </row>
    <row r="9" spans="2:13" ht="30" customHeight="1" x14ac:dyDescent="0.3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26</v>
      </c>
      <c r="M9" s="5">
        <f>IFERROR(COUNTIF(星期六[[#This Row],[上午 7:00]:[下午 3:00]],"*"),"")</f>
        <v>0</v>
      </c>
    </row>
    <row r="10" spans="2:13" ht="30" customHeight="1" x14ac:dyDescent="0.3">
      <c r="B10" s="3" t="s">
        <v>8</v>
      </c>
      <c r="C10" s="3"/>
      <c r="D10" s="3"/>
      <c r="E10" s="3"/>
      <c r="F10" s="3"/>
      <c r="G10" s="3"/>
      <c r="H10" s="3" t="s">
        <v>13</v>
      </c>
      <c r="I10" s="3" t="s">
        <v>13</v>
      </c>
      <c r="J10" s="3" t="s">
        <v>13</v>
      </c>
      <c r="K10" s="3" t="s">
        <v>13</v>
      </c>
      <c r="L10" s="3"/>
      <c r="M10" s="5">
        <f>IFERROR(COUNTIF(星期六[[#This Row],[上午 7:00]:[下午 3:00]],"*"),"")</f>
        <v>4</v>
      </c>
    </row>
  </sheetData>
  <mergeCells count="5">
    <mergeCell ref="B2:B3"/>
    <mergeCell ref="C2:K2"/>
    <mergeCell ref="L2:M2"/>
    <mergeCell ref="C3:K3"/>
    <mergeCell ref="L3:M3"/>
  </mergeCells>
  <phoneticPr fontId="17" type="noConversion"/>
  <dataValidations count="12">
    <dataValidation type="list" allowBlank="1" showInputMessage="1" showErrorMessage="1" sqref="L5:L10" xr:uid="{00000000-0002-0000-0500-000000000000}">
      <formula1>"病假"</formula1>
    </dataValidation>
    <dataValidation allowBlank="1" showInputMessage="1" showErrorMessage="1" prompt="标题将根据“星期一”工作表 B1 单元格中输入的标题自动更新。若要更改此工作表标题，请在此单元格中键入新条目。将仅更新此工作表" sqref="B1" xr:uid="{00000000-0002-0000-0500-000001000000}"/>
    <dataValidation allowBlank="1" showInputMessage="1" showErrorMessage="1" prompt="自动更新部门名称若要更改部门名称，请修改“星期一”工作表中的 L3 单元格" sqref="L3:M3" xr:uid="{00000000-0002-0000-0500-000002000000}"/>
    <dataValidation allowBlank="1" showInputMessage="1" showErrorMessage="1" prompt="自动更新日期若要更改日期，请修改“星期一”工作表中的 L2 单元格" sqref="L2:M2" xr:uid="{00000000-0002-0000-0500-000003000000}"/>
    <dataValidation allowBlank="1" showInputMessage="1" showErrorMessage="1" prompt="将在此标题下的此列中自动计算安排的总工时" sqref="M4" xr:uid="{00000000-0002-0000-0500-000004000000}"/>
    <dataValidation allowBlank="1" showInputMessage="1" showErrorMessage="1" prompt="跟踪病假的选项位于此标题下的此列中按 Alt+向下键打开下拉列表，然后按 Enter 选择条目" sqref="L4" xr:uid="{00000000-0002-0000-0500-000005000000}"/>
    <dataValidation allowBlank="1" showInputMessage="1" showErrorMessage="1" prompt="在此标题下的此列中输入员工姓名" sqref="B4" xr:uid="{00000000-0002-0000-0500-000006000000}"/>
    <dataValidation allowBlank="1" showInputMessage="1" showErrorMessage="1" prompt="在此工作表中输入星期六的排班安排" sqref="A1" xr:uid="{00000000-0002-0000-0500-000007000000}"/>
    <dataValidation allowBlank="1" showInputMessage="1" showErrorMessage="1" prompt="工作日位于此单元格。在 L2 单元格中输入一周的日期。在 L3 单元格中输入部门名称" sqref="B2:B3" xr:uid="{00000000-0002-0000-0500-000008000000}"/>
    <dataValidation allowBlank="1" showInputMessage="1" showErrorMessage="1" prompt="右侧单元格中会自动更新一周的日期。若要更改日期，请修改“星期一”工作表中的 L2 单元格" sqref="C2:K2" xr:uid="{00000000-0002-0000-0500-000009000000}"/>
    <dataValidation allowBlank="1" showInputMessage="1" showErrorMessage="1" prompt="右侧单元格中会自动更新部门名称。若要更改部门名称，请修改“星期一”工作表中的 L3 单元格" sqref="C3:K3" xr:uid="{00000000-0002-0000-0500-00000A000000}"/>
    <dataValidation allowBlank="1" showInputMessage="1" showErrorMessage="1" prompt="在此标题下的此列中输入这段时间的员工工作岗位或职务。若要更改时间，请选中单元格，按 Delete 键，然后输入新时间" sqref="C4:K4" xr:uid="{00000000-0002-0000-0500-00000B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theme="8"/>
    <pageSetUpPr fitToPage="1"/>
  </sheetPr>
  <dimension ref="B1:M10"/>
  <sheetViews>
    <sheetView showGridLines="0" workbookViewId="0"/>
  </sheetViews>
  <sheetFormatPr defaultRowHeight="30" customHeight="1" x14ac:dyDescent="0.3"/>
  <cols>
    <col min="1" max="1" width="2.109375" customWidth="1"/>
    <col min="2" max="2" width="20.77734375" customWidth="1"/>
    <col min="3" max="5" width="12.88671875" customWidth="1"/>
    <col min="6" max="7" width="13.88671875" customWidth="1"/>
    <col min="8" max="8" width="13.77734375" customWidth="1"/>
    <col min="9" max="11" width="12.77734375" customWidth="1"/>
    <col min="12" max="12" width="7.6640625" customWidth="1"/>
    <col min="13" max="13" width="6.6640625" customWidth="1"/>
    <col min="14" max="14" width="2.77734375" customWidth="1"/>
  </cols>
  <sheetData>
    <row r="1" spans="2:13" ht="47.45" customHeight="1" thickBot="1" x14ac:dyDescent="0.35">
      <c r="B1" s="2" t="str">
        <f>排班安排标题</f>
        <v>排班安排</v>
      </c>
    </row>
    <row r="2" spans="2:13" ht="15.6" customHeight="1" thickTop="1" thickBot="1" x14ac:dyDescent="0.35">
      <c r="B2" s="10" t="s">
        <v>31</v>
      </c>
      <c r="C2" s="11" t="s">
        <v>9</v>
      </c>
      <c r="D2" s="11"/>
      <c r="E2" s="11"/>
      <c r="F2" s="11"/>
      <c r="G2" s="11"/>
      <c r="H2" s="11"/>
      <c r="I2" s="11"/>
      <c r="J2" s="11"/>
      <c r="K2" s="11"/>
      <c r="L2" s="7" t="str">
        <f>日期</f>
        <v>日期</v>
      </c>
      <c r="M2" s="7"/>
    </row>
    <row r="3" spans="2:13" ht="30" customHeight="1" thickTop="1" x14ac:dyDescent="0.3">
      <c r="B3" s="10"/>
      <c r="C3" s="12" t="s">
        <v>10</v>
      </c>
      <c r="D3" s="12"/>
      <c r="E3" s="12"/>
      <c r="F3" s="12"/>
      <c r="G3" s="12"/>
      <c r="H3" s="12"/>
      <c r="I3" s="12"/>
      <c r="J3" s="12"/>
      <c r="K3" s="12"/>
      <c r="L3" s="9" t="str">
        <f>部门</f>
        <v>部门</v>
      </c>
      <c r="M3" s="9"/>
    </row>
    <row r="4" spans="2:13" ht="30" customHeight="1" x14ac:dyDescent="0.3">
      <c r="B4" s="3" t="s">
        <v>2</v>
      </c>
      <c r="C4" s="13" t="s">
        <v>11</v>
      </c>
      <c r="D4" s="13" t="s">
        <v>12</v>
      </c>
      <c r="E4" s="13" t="s">
        <v>15</v>
      </c>
      <c r="F4" s="13" t="s">
        <v>16</v>
      </c>
      <c r="G4" s="13" t="s">
        <v>17</v>
      </c>
      <c r="H4" s="13" t="s">
        <v>19</v>
      </c>
      <c r="I4" s="13" t="s">
        <v>20</v>
      </c>
      <c r="J4" s="13" t="s">
        <v>21</v>
      </c>
      <c r="K4" s="13" t="s">
        <v>22</v>
      </c>
      <c r="L4" s="3" t="s">
        <v>23</v>
      </c>
      <c r="M4" s="3" t="s">
        <v>24</v>
      </c>
    </row>
    <row r="5" spans="2:13" ht="30" customHeight="1" x14ac:dyDescent="0.3">
      <c r="B5" s="3" t="s">
        <v>3</v>
      </c>
      <c r="C5" s="3" t="s">
        <v>34</v>
      </c>
      <c r="D5" s="3" t="s">
        <v>34</v>
      </c>
      <c r="E5" s="3" t="s">
        <v>34</v>
      </c>
      <c r="F5" s="3" t="s">
        <v>34</v>
      </c>
      <c r="G5" s="3" t="s">
        <v>34</v>
      </c>
      <c r="H5" s="3" t="s">
        <v>34</v>
      </c>
      <c r="I5" s="3" t="s">
        <v>34</v>
      </c>
      <c r="J5" s="3" t="s">
        <v>34</v>
      </c>
      <c r="K5" s="3" t="s">
        <v>34</v>
      </c>
      <c r="L5" s="3"/>
      <c r="M5" s="5">
        <f>IFERROR(COUNTIF(星期日[[#This Row],[上午 7:00]:[下午 3:00]],"*"),"")</f>
        <v>9</v>
      </c>
    </row>
    <row r="6" spans="2:13" ht="30" customHeight="1" x14ac:dyDescent="0.3">
      <c r="B6" s="3" t="s">
        <v>4</v>
      </c>
      <c r="C6" s="3"/>
      <c r="D6" s="3" t="s">
        <v>13</v>
      </c>
      <c r="E6" s="3" t="s">
        <v>13</v>
      </c>
      <c r="F6" s="3" t="s">
        <v>13</v>
      </c>
      <c r="G6" s="3" t="s">
        <v>13</v>
      </c>
      <c r="H6" s="3"/>
      <c r="I6" s="3"/>
      <c r="J6" s="3"/>
      <c r="K6" s="3"/>
      <c r="L6" s="3"/>
      <c r="M6" s="5">
        <f>IFERROR(COUNTIF(星期日[[#This Row],[上午 7:00]:[下午 3:00]],"*"),"")</f>
        <v>4</v>
      </c>
    </row>
    <row r="7" spans="2:13" ht="30" customHeight="1" x14ac:dyDescent="0.3">
      <c r="B7" s="3" t="s">
        <v>5</v>
      </c>
      <c r="C7" s="3"/>
      <c r="D7" s="3" t="s">
        <v>14</v>
      </c>
      <c r="E7" s="3" t="s">
        <v>14</v>
      </c>
      <c r="F7" s="3" t="s">
        <v>14</v>
      </c>
      <c r="G7" s="3" t="s">
        <v>18</v>
      </c>
      <c r="H7" s="3" t="s">
        <v>14</v>
      </c>
      <c r="I7" s="3" t="s">
        <v>14</v>
      </c>
      <c r="J7" s="3" t="s">
        <v>14</v>
      </c>
      <c r="K7" s="3"/>
      <c r="L7" s="3"/>
      <c r="M7" s="5">
        <f>IFERROR(COUNTIF(星期日[[#This Row],[上午 7:00]:[下午 3:00]],"*"),"")</f>
        <v>7</v>
      </c>
    </row>
    <row r="8" spans="2:13" ht="30" customHeight="1" x14ac:dyDescent="0.3">
      <c r="B8" s="3" t="s">
        <v>6</v>
      </c>
      <c r="C8" s="3"/>
      <c r="D8" s="3" t="s">
        <v>14</v>
      </c>
      <c r="E8" s="3" t="s">
        <v>14</v>
      </c>
      <c r="F8" s="3" t="s">
        <v>14</v>
      </c>
      <c r="G8" s="3" t="s">
        <v>18</v>
      </c>
      <c r="H8" s="3" t="s">
        <v>14</v>
      </c>
      <c r="I8" s="3" t="s">
        <v>14</v>
      </c>
      <c r="J8" s="3" t="s">
        <v>14</v>
      </c>
      <c r="K8" s="3"/>
      <c r="L8" s="3"/>
      <c r="M8" s="5">
        <f>IFERROR(COUNTIF(星期日[[#This Row],[上午 7:00]:[下午 3:00]],"*"),"")</f>
        <v>7</v>
      </c>
    </row>
    <row r="9" spans="2:13" ht="30" customHeight="1" x14ac:dyDescent="0.3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26</v>
      </c>
      <c r="M9" s="5">
        <f>IFERROR(COUNTIF(星期日[[#This Row],[上午 7:00]:[下午 3:00]],"*"),"")</f>
        <v>0</v>
      </c>
    </row>
    <row r="10" spans="2:13" ht="30" customHeight="1" x14ac:dyDescent="0.3">
      <c r="B10" s="3" t="s">
        <v>8</v>
      </c>
      <c r="C10" s="3"/>
      <c r="D10" s="3"/>
      <c r="E10" s="3"/>
      <c r="F10" s="3"/>
      <c r="G10" s="3"/>
      <c r="H10" s="3" t="s">
        <v>13</v>
      </c>
      <c r="I10" s="3" t="s">
        <v>13</v>
      </c>
      <c r="J10" s="3" t="s">
        <v>13</v>
      </c>
      <c r="K10" s="3" t="s">
        <v>13</v>
      </c>
      <c r="L10" s="3"/>
      <c r="M10" s="5">
        <f>IFERROR(COUNTIF(星期日[[#This Row],[上午 7:00]:[下午 3:00]],"*"),"")</f>
        <v>4</v>
      </c>
    </row>
  </sheetData>
  <mergeCells count="5">
    <mergeCell ref="B2:B3"/>
    <mergeCell ref="C2:K2"/>
    <mergeCell ref="L2:M2"/>
    <mergeCell ref="C3:K3"/>
    <mergeCell ref="L3:M3"/>
  </mergeCells>
  <phoneticPr fontId="17" type="noConversion"/>
  <dataValidations count="12">
    <dataValidation allowBlank="1" showInputMessage="1" showErrorMessage="1" prompt="右侧单元格中会自动更新部门名称。若要更改部门名称，请修改“星期一”工作表中的 L3 单元格" sqref="C3:K3" xr:uid="{00000000-0002-0000-0600-000000000000}"/>
    <dataValidation allowBlank="1" showInputMessage="1" showErrorMessage="1" prompt="右侧单元格中会自动更新一周的日期。若要更改日期，请修改“星期一”工作表中的 L2 单元格" sqref="C2:K2" xr:uid="{00000000-0002-0000-0600-000001000000}"/>
    <dataValidation allowBlank="1" showInputMessage="1" showErrorMessage="1" prompt="工作日位于此单元格。在 L2 单元格中输入一周的日期。在 L3 单元格中输入部门名称" sqref="B2:B3" xr:uid="{00000000-0002-0000-0600-000002000000}"/>
    <dataValidation allowBlank="1" showInputMessage="1" showErrorMessage="1" prompt="在此工作表中输入星期日的排班安排" sqref="A1" xr:uid="{00000000-0002-0000-0600-000003000000}"/>
    <dataValidation allowBlank="1" showInputMessage="1" showErrorMessage="1" prompt="在此标题下的此列中输入员工姓名" sqref="B4" xr:uid="{00000000-0002-0000-0600-000004000000}"/>
    <dataValidation allowBlank="1" showInputMessage="1" showErrorMessage="1" prompt="跟踪病假的选项位于此标题下的此列中按 Alt+向下键打开下拉列表，然后按 Enter 选择条目" sqref="L4" xr:uid="{00000000-0002-0000-0600-000005000000}"/>
    <dataValidation allowBlank="1" showInputMessage="1" showErrorMessage="1" prompt="将在此标题下的此列中自动计算安排的总工时" sqref="M4" xr:uid="{00000000-0002-0000-0600-000006000000}"/>
    <dataValidation allowBlank="1" showInputMessage="1" showErrorMessage="1" prompt="自动更新日期若要更改日期，请修改“星期一”工作表中的 L2 单元格" sqref="L2:M2" xr:uid="{00000000-0002-0000-0600-000007000000}"/>
    <dataValidation allowBlank="1" showInputMessage="1" showErrorMessage="1" prompt="自动更新部门名称若要更改部门名称，请修改“星期一”工作表中的 L3 单元格" sqref="L3:M3" xr:uid="{00000000-0002-0000-0600-000008000000}"/>
    <dataValidation allowBlank="1" showInputMessage="1" showErrorMessage="1" prompt="标题将根据“星期一”工作表 B1 单元格中输入的标题自动更新。若要更改此工作表标题，请在此单元格中键入新条目。将仅更新此工作表" sqref="B1" xr:uid="{00000000-0002-0000-0600-000009000000}"/>
    <dataValidation type="list" allowBlank="1" showInputMessage="1" showErrorMessage="1" sqref="L5:L10" xr:uid="{00000000-0002-0000-0600-00000A000000}">
      <formula1>"病假"</formula1>
    </dataValidation>
    <dataValidation allowBlank="1" showInputMessage="1" showErrorMessage="1" prompt="在此标题下的此列中输入这段时间的员工工作岗位或职务。若要更改时间，请选中单元格，按 Delete 键，然后输入新时间" sqref="C4:K4" xr:uid="{00000000-0002-0000-0600-00000B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24</vt:i4>
      </vt:variant>
    </vt:vector>
  </HeadingPairs>
  <TitlesOfParts>
    <vt:vector size="31" baseType="lpstr">
      <vt:lpstr>星期一</vt:lpstr>
      <vt:lpstr>星期二</vt:lpstr>
      <vt:lpstr>星期三</vt:lpstr>
      <vt:lpstr>星期四</vt:lpstr>
      <vt:lpstr>星期五</vt:lpstr>
      <vt:lpstr>星期六</vt:lpstr>
      <vt:lpstr>星期日</vt:lpstr>
      <vt:lpstr>星期二!Print_Titles</vt:lpstr>
      <vt:lpstr>星期六!Print_Titles</vt:lpstr>
      <vt:lpstr>星期日!Print_Titles</vt:lpstr>
      <vt:lpstr>星期三!Print_Titles</vt:lpstr>
      <vt:lpstr>星期四!Print_Titles</vt:lpstr>
      <vt:lpstr>星期五!Print_Titles</vt:lpstr>
      <vt:lpstr>星期一!Print_Titles</vt:lpstr>
      <vt:lpstr>RowTitleRegion1..L3</vt:lpstr>
      <vt:lpstr>RowTitleRegion2..L3</vt:lpstr>
      <vt:lpstr>星期三!RowTitleRegion3..L3</vt:lpstr>
      <vt:lpstr>星期四!RowTitleRegion4..L3</vt:lpstr>
      <vt:lpstr>星期五!RowTitleRegion5..L3</vt:lpstr>
      <vt:lpstr>星期六!RowTitleRegion6..L3</vt:lpstr>
      <vt:lpstr>星期日!RowTitleRegion7..L3</vt:lpstr>
      <vt:lpstr>星期四!标题1</vt:lpstr>
      <vt:lpstr>标题2</vt:lpstr>
      <vt:lpstr>星期三!标题3</vt:lpstr>
      <vt:lpstr>星期四!标题4</vt:lpstr>
      <vt:lpstr>星期五!标题5</vt:lpstr>
      <vt:lpstr>星期六!标题6</vt:lpstr>
      <vt:lpstr>星期日!标题7</vt:lpstr>
      <vt:lpstr>部门</vt:lpstr>
      <vt:lpstr>排班安排标题</vt:lpstr>
      <vt:lpstr>日期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2017-01-03T12:13:58Z</dcterms:created>
  <dcterms:modified xsi:type="dcterms:W3CDTF">2017-08-01T11:06:28Z</dcterms:modified>
</cp:coreProperties>
</file>