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AD81A48-2F70-40C6-9C77-AEE42ECB6C13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零用现金记录" sheetId="1" r:id="rId1"/>
  </sheets>
  <definedNames>
    <definedName name="_xlnm.Print_Titles" localSheetId="0">零用现金记录!$5:$5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9" i="1" l="1"/>
  <c r="E39" i="1"/>
  <c r="D39" i="1"/>
  <c r="E3" i="1" l="1"/>
</calcChain>
</file>

<file path=xl/sharedStrings.xml><?xml version="1.0" encoding="utf-8"?>
<sst xmlns="http://schemas.openxmlformats.org/spreadsheetml/2006/main" count="18" uniqueCount="17">
  <si>
    <t>[公司名称] 零用现金记录</t>
  </si>
  <si>
    <t>日期</t>
  </si>
  <si>
    <t>收据编号</t>
  </si>
  <si>
    <t>说明</t>
  </si>
  <si>
    <t>存入零用现金</t>
  </si>
  <si>
    <t>为加班员工购买披萨</t>
  </si>
  <si>
    <t>余额</t>
  </si>
  <si>
    <t>存入金额</t>
  </si>
  <si>
    <t>提取金额</t>
  </si>
  <si>
    <t>付款人</t>
  </si>
  <si>
    <t>零用现金</t>
  </si>
  <si>
    <t>士气鼓舞帐户</t>
  </si>
  <si>
    <t>收款人</t>
  </si>
  <si>
    <t>廖磊</t>
  </si>
  <si>
    <t>审批人</t>
  </si>
  <si>
    <t>林媚卉</t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</si>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</sst>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83" formatCode="0_ "/>
  </numFmts>
  <fonts count="25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6"/>
      <color theme="5" tint="-0.249977111117893"/>
      <name val="Microsoft YaHei UI"/>
      <family val="2"/>
      <charset val="134"/>
    </font>
    <font>
      <b/>
      <sz val="12"/>
      <name val="Microsoft YaHei UI"/>
      <family val="2"/>
      <charset val="134"/>
    </font>
    <font>
      <b/>
      <sz val="10"/>
      <color theme="5" tint="-0.249977111117893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8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5" fillId="7" borderId="6" applyNumberFormat="0" applyAlignment="0" applyProtection="0"/>
    <xf numFmtId="0" fontId="19" fillId="0" borderId="8" applyNumberFormat="0" applyFill="0" applyAlignment="0" applyProtection="0"/>
    <xf numFmtId="0" fontId="10" fillId="8" borderId="9" applyNumberFormat="0" applyAlignment="0" applyProtection="0"/>
    <xf numFmtId="0" fontId="14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8">
    <xf numFmtId="0" fontId="0" fillId="0" borderId="0" xfId="0"/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22" fillId="2" borderId="1" xfId="0" applyNumberFormat="1" applyFont="1" applyFill="1" applyBorder="1" applyAlignment="1"/>
    <xf numFmtId="0" fontId="22" fillId="2" borderId="1" xfId="0" applyFont="1" applyFill="1" applyBorder="1" applyAlignment="1"/>
    <xf numFmtId="0" fontId="22" fillId="2" borderId="1" xfId="0" applyFont="1" applyFill="1" applyBorder="1" applyAlignment="1">
      <alignment horizontal="right"/>
    </xf>
    <xf numFmtId="7" fontId="22" fillId="2" borderId="1" xfId="0" applyNumberFormat="1" applyFont="1" applyFill="1" applyBorder="1" applyAlignment="1">
      <alignment horizontal="left"/>
    </xf>
    <xf numFmtId="0" fontId="22" fillId="2" borderId="1" xfId="0" applyNumberFormat="1" applyFont="1" applyFill="1" applyBorder="1" applyAlignment="1">
      <alignment horizontal="left"/>
    </xf>
    <xf numFmtId="0" fontId="23" fillId="0" borderId="0" xfId="0" applyFont="1"/>
    <xf numFmtId="0" fontId="23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2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7" fontId="0" fillId="0" borderId="0" xfId="0" applyNumberFormat="1" applyFont="1" applyFill="1" applyBorder="1" applyAlignment="1"/>
    <xf numFmtId="7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7" fontId="0" fillId="0" borderId="0" xfId="0" applyNumberFormat="1" applyFont="1" applyFill="1" applyAlignment="1">
      <alignment wrapText="1"/>
    </xf>
    <xf numFmtId="7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/>
    <xf numFmtId="14" fontId="0" fillId="0" borderId="0" xfId="0" applyNumberFormat="1" applyFont="1" applyFill="1"/>
    <xf numFmtId="183" fontId="0" fillId="0" borderId="0" xfId="0" applyNumberFormat="1" applyFont="1" applyFill="1" applyBorder="1"/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20">
    <dxf>
      <font>
        <strike val="0"/>
        <outline val="0"/>
        <shadow val="0"/>
        <u val="none"/>
        <vertAlign val="baseline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83" formatCode="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9" formatCode="yyyy/m/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9" formatCode="yyyy/m/d"/>
      <fill>
        <patternFill patternType="none">
          <fgColor indexed="64"/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5:H39" totalsRowCount="1" headerRowDxfId="2" dataDxfId="0" totalsRowDxfId="1">
  <autoFilter ref="A5:H38" xr:uid="{00000000-0009-0000-0100-000001000000}"/>
  <tableColumns count="8">
    <tableColumn id="1" xr3:uid="{00000000-0010-0000-0000-000001000000}" name="日期" totalsRowLabel="汇总" dataDxfId="18" totalsRowDxfId="17"/>
    <tableColumn id="2" xr3:uid="{00000000-0010-0000-0000-000002000000}" name="收据编号" totalsRowFunction="count" dataDxfId="16" totalsRowDxfId="15"/>
    <tableColumn id="3" xr3:uid="{00000000-0010-0000-0000-000003000000}" name="说明" dataDxfId="14" totalsRowDxfId="13"/>
    <tableColumn id="4" xr3:uid="{00000000-0010-0000-0000-000004000000}" name="存入金额" totalsRowFunction="sum" dataDxfId="12" totalsRowDxfId="11"/>
    <tableColumn id="5" xr3:uid="{00000000-0010-0000-0000-000005000000}" name="提取金额" totalsRowFunction="sum" dataDxfId="10" totalsRowDxfId="9"/>
    <tableColumn id="6" xr3:uid="{00000000-0010-0000-0000-000006000000}" name="付款人" dataDxfId="8" totalsRowDxfId="7"/>
    <tableColumn id="7" xr3:uid="{00000000-0010-0000-0000-000007000000}" name="收款人" dataDxfId="6" totalsRowDxfId="5"/>
    <tableColumn id="8" xr3:uid="{00000000-0010-0000-0000-000008000000}" name="审批人" dataDxfId="4" totalsRow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workbookViewId="0">
      <selection sqref="A1:H1"/>
    </sheetView>
  </sheetViews>
  <sheetFormatPr defaultColWidth="9.125" defaultRowHeight="16.5" x14ac:dyDescent="0.35"/>
  <cols>
    <col min="1" max="1" width="15.875" style="12" customWidth="1"/>
    <col min="2" max="2" width="15.625" style="12" customWidth="1"/>
    <col min="3" max="3" width="27.875" style="11" customWidth="1"/>
    <col min="4" max="4" width="20.375" style="12" customWidth="1"/>
    <col min="5" max="5" width="20.75" style="12" customWidth="1"/>
    <col min="6" max="6" width="14.625" style="11" customWidth="1"/>
    <col min="7" max="7" width="14.875" style="11" customWidth="1"/>
    <col min="8" max="8" width="15.5" style="11" customWidth="1"/>
    <col min="9" max="16384" width="9.125" style="12"/>
  </cols>
  <sheetData>
    <row r="1" spans="1:8" ht="20.25" customHeight="1" thickBot="1" x14ac:dyDescent="0.4">
      <c r="A1" s="23" t="s">
        <v>0</v>
      </c>
      <c r="B1" s="23"/>
      <c r="C1" s="23"/>
      <c r="D1" s="23"/>
      <c r="E1" s="23"/>
      <c r="F1" s="23"/>
      <c r="G1" s="23"/>
      <c r="H1" s="23"/>
    </row>
    <row r="2" spans="1:8" ht="10.5" customHeight="1" x14ac:dyDescent="0.35">
      <c r="A2" s="1"/>
      <c r="B2" s="2"/>
      <c r="C2" s="3"/>
      <c r="D2" s="2"/>
      <c r="E2" s="2"/>
      <c r="F2" s="3"/>
      <c r="G2" s="3"/>
      <c r="H2" s="3"/>
    </row>
    <row r="3" spans="1:8" ht="17.25" customHeight="1" x14ac:dyDescent="0.35">
      <c r="A3" s="4" t="str">
        <f>TEXT(MIN(A6:A38),"yyyy/m/d")&amp;" 到 "&amp;TEXT(MAX(A6:A38),"yyyy/m/d")</f>
        <v>2025/1/1 到 2025/1/3</v>
      </c>
      <c r="B3" s="5"/>
      <c r="C3" s="8"/>
      <c r="D3" s="6" t="s">
        <v>6</v>
      </c>
      <c r="E3" s="7">
        <f>D39-E39</f>
        <v>31.47</v>
      </c>
      <c r="F3" s="24"/>
      <c r="G3" s="24"/>
      <c r="H3" s="8"/>
    </row>
    <row r="4" spans="1:8" x14ac:dyDescent="0.35">
      <c r="A4" s="9"/>
      <c r="B4" s="10"/>
    </row>
    <row r="5" spans="1:8" x14ac:dyDescent="0.35">
      <c r="A5" s="13" t="s">
        <v>1</v>
      </c>
      <c r="B5" s="13" t="s">
        <v>2</v>
      </c>
      <c r="C5" s="13" t="s">
        <v>3</v>
      </c>
      <c r="D5" s="13" t="s">
        <v>7</v>
      </c>
      <c r="E5" s="13" t="s">
        <v>8</v>
      </c>
      <c r="F5" s="13" t="s">
        <v>9</v>
      </c>
      <c r="G5" s="13" t="s">
        <v>12</v>
      </c>
      <c r="H5" s="13" t="s">
        <v>14</v>
      </c>
    </row>
    <row r="6" spans="1:8" x14ac:dyDescent="0.35">
      <c r="A6" s="25">
        <v>45658</v>
      </c>
      <c r="B6" s="27">
        <v>1011</v>
      </c>
      <c r="C6" s="14" t="s">
        <v>4</v>
      </c>
      <c r="D6" s="15">
        <v>50</v>
      </c>
      <c r="E6" s="16"/>
      <c r="F6" s="17" t="s">
        <v>10</v>
      </c>
      <c r="G6" s="14"/>
      <c r="H6" s="14" t="s">
        <v>15</v>
      </c>
    </row>
    <row r="7" spans="1:8" x14ac:dyDescent="0.35">
      <c r="A7" s="25">
        <v>45660</v>
      </c>
      <c r="B7" s="27">
        <v>243</v>
      </c>
      <c r="C7" s="14" t="s">
        <v>5</v>
      </c>
      <c r="D7" s="15"/>
      <c r="E7" s="16">
        <v>18.53</v>
      </c>
      <c r="F7" s="17" t="s">
        <v>11</v>
      </c>
      <c r="G7" s="14" t="s">
        <v>13</v>
      </c>
      <c r="H7" s="14" t="s">
        <v>15</v>
      </c>
    </row>
    <row r="8" spans="1:8" x14ac:dyDescent="0.35">
      <c r="A8" s="25"/>
      <c r="B8" s="27"/>
      <c r="C8" s="14"/>
      <c r="D8" s="15"/>
      <c r="E8" s="16"/>
      <c r="F8" s="17"/>
      <c r="G8" s="14"/>
      <c r="H8" s="14"/>
    </row>
    <row r="9" spans="1:8" x14ac:dyDescent="0.35">
      <c r="A9" s="25"/>
      <c r="B9" s="27"/>
      <c r="C9" s="14"/>
      <c r="D9" s="15"/>
      <c r="E9" s="16"/>
      <c r="F9" s="17"/>
      <c r="G9" s="14"/>
      <c r="H9" s="14"/>
    </row>
    <row r="10" spans="1:8" x14ac:dyDescent="0.35">
      <c r="A10" s="25"/>
      <c r="B10" s="27"/>
      <c r="C10" s="14"/>
      <c r="D10" s="15"/>
      <c r="E10" s="16"/>
      <c r="F10" s="17"/>
      <c r="G10" s="14"/>
      <c r="H10" s="14"/>
    </row>
    <row r="11" spans="1:8" x14ac:dyDescent="0.35">
      <c r="A11" s="25"/>
      <c r="B11" s="27"/>
      <c r="C11" s="14"/>
      <c r="D11" s="15"/>
      <c r="E11" s="16"/>
      <c r="F11" s="17"/>
      <c r="G11" s="14"/>
      <c r="H11" s="14"/>
    </row>
    <row r="12" spans="1:8" x14ac:dyDescent="0.35">
      <c r="A12" s="25"/>
      <c r="B12" s="27"/>
      <c r="C12" s="14"/>
      <c r="D12" s="15"/>
      <c r="E12" s="16"/>
      <c r="F12" s="17"/>
      <c r="G12" s="14"/>
      <c r="H12" s="14"/>
    </row>
    <row r="13" spans="1:8" x14ac:dyDescent="0.35">
      <c r="A13" s="25"/>
      <c r="B13" s="27"/>
      <c r="C13" s="14"/>
      <c r="D13" s="15"/>
      <c r="E13" s="16"/>
      <c r="F13" s="17"/>
      <c r="G13" s="14"/>
      <c r="H13" s="14"/>
    </row>
    <row r="14" spans="1:8" x14ac:dyDescent="0.35">
      <c r="A14" s="25"/>
      <c r="B14" s="27"/>
      <c r="C14" s="14"/>
      <c r="D14" s="15"/>
      <c r="E14" s="16"/>
      <c r="F14" s="17"/>
      <c r="G14" s="14"/>
      <c r="H14" s="14"/>
    </row>
    <row r="15" spans="1:8" x14ac:dyDescent="0.35">
      <c r="A15" s="25"/>
      <c r="B15" s="27"/>
      <c r="C15" s="14"/>
      <c r="D15" s="15"/>
      <c r="E15" s="16"/>
      <c r="F15" s="17"/>
      <c r="G15" s="14"/>
      <c r="H15" s="14"/>
    </row>
    <row r="16" spans="1:8" x14ac:dyDescent="0.35">
      <c r="A16" s="25"/>
      <c r="B16" s="27"/>
      <c r="C16" s="14"/>
      <c r="D16" s="15"/>
      <c r="E16" s="16"/>
      <c r="F16" s="17"/>
      <c r="G16" s="14"/>
      <c r="H16" s="14"/>
    </row>
    <row r="17" spans="1:8" x14ac:dyDescent="0.35">
      <c r="A17" s="25"/>
      <c r="B17" s="27"/>
      <c r="C17" s="14"/>
      <c r="D17" s="15"/>
      <c r="E17" s="16"/>
      <c r="F17" s="17"/>
      <c r="G17" s="14"/>
      <c r="H17" s="14"/>
    </row>
    <row r="18" spans="1:8" x14ac:dyDescent="0.35">
      <c r="A18" s="25"/>
      <c r="B18" s="27"/>
      <c r="C18" s="14"/>
      <c r="D18" s="15"/>
      <c r="E18" s="16"/>
      <c r="F18" s="17"/>
      <c r="G18" s="14"/>
      <c r="H18" s="14"/>
    </row>
    <row r="19" spans="1:8" x14ac:dyDescent="0.35">
      <c r="A19" s="25"/>
      <c r="B19" s="27"/>
      <c r="C19" s="14"/>
      <c r="D19" s="15"/>
      <c r="E19" s="16"/>
      <c r="F19" s="17"/>
      <c r="G19" s="14"/>
      <c r="H19" s="14"/>
    </row>
    <row r="20" spans="1:8" x14ac:dyDescent="0.35">
      <c r="A20" s="25"/>
      <c r="B20" s="27"/>
      <c r="C20" s="14"/>
      <c r="D20" s="15"/>
      <c r="E20" s="16"/>
      <c r="F20" s="17"/>
      <c r="G20" s="14"/>
      <c r="H20" s="14"/>
    </row>
    <row r="21" spans="1:8" x14ac:dyDescent="0.35">
      <c r="A21" s="25"/>
      <c r="B21" s="27"/>
      <c r="C21" s="14"/>
      <c r="D21" s="15"/>
      <c r="E21" s="16"/>
      <c r="F21" s="17"/>
      <c r="G21" s="14"/>
      <c r="H21" s="14"/>
    </row>
    <row r="22" spans="1:8" x14ac:dyDescent="0.35">
      <c r="A22" s="25"/>
      <c r="B22" s="27"/>
      <c r="C22" s="14"/>
      <c r="D22" s="15"/>
      <c r="E22" s="16"/>
      <c r="F22" s="17"/>
      <c r="G22" s="14"/>
      <c r="H22" s="14"/>
    </row>
    <row r="23" spans="1:8" x14ac:dyDescent="0.35">
      <c r="A23" s="25"/>
      <c r="B23" s="27"/>
      <c r="C23" s="14"/>
      <c r="D23" s="15"/>
      <c r="E23" s="16"/>
      <c r="F23" s="17"/>
      <c r="G23" s="14"/>
      <c r="H23" s="14"/>
    </row>
    <row r="24" spans="1:8" x14ac:dyDescent="0.35">
      <c r="A24" s="25"/>
      <c r="B24" s="27"/>
      <c r="C24" s="14"/>
      <c r="D24" s="15"/>
      <c r="E24" s="16"/>
      <c r="F24" s="17"/>
      <c r="G24" s="14"/>
      <c r="H24" s="14"/>
    </row>
    <row r="25" spans="1:8" x14ac:dyDescent="0.35">
      <c r="A25" s="25"/>
      <c r="B25" s="27"/>
      <c r="C25" s="14"/>
      <c r="D25" s="15"/>
      <c r="E25" s="16"/>
      <c r="F25" s="17"/>
      <c r="G25" s="14"/>
      <c r="H25" s="14"/>
    </row>
    <row r="26" spans="1:8" x14ac:dyDescent="0.35">
      <c r="A26" s="25"/>
      <c r="B26" s="27"/>
      <c r="C26" s="14"/>
      <c r="D26" s="15"/>
      <c r="E26" s="16"/>
      <c r="F26" s="17"/>
      <c r="G26" s="14"/>
      <c r="H26" s="14"/>
    </row>
    <row r="27" spans="1:8" x14ac:dyDescent="0.35">
      <c r="A27" s="25"/>
      <c r="B27" s="27"/>
      <c r="C27" s="14"/>
      <c r="D27" s="15"/>
      <c r="E27" s="16"/>
      <c r="F27" s="17"/>
      <c r="G27" s="14"/>
      <c r="H27" s="14"/>
    </row>
    <row r="28" spans="1:8" x14ac:dyDescent="0.35">
      <c r="A28" s="25"/>
      <c r="B28" s="27"/>
      <c r="C28" s="14"/>
      <c r="D28" s="15"/>
      <c r="E28" s="16"/>
      <c r="F28" s="17"/>
      <c r="G28" s="14"/>
      <c r="H28" s="14"/>
    </row>
    <row r="29" spans="1:8" x14ac:dyDescent="0.35">
      <c r="A29" s="25"/>
      <c r="B29" s="27"/>
      <c r="C29" s="14"/>
      <c r="D29" s="15"/>
      <c r="E29" s="16"/>
      <c r="F29" s="17"/>
      <c r="G29" s="14"/>
      <c r="H29" s="14"/>
    </row>
    <row r="30" spans="1:8" x14ac:dyDescent="0.35">
      <c r="A30" s="25"/>
      <c r="B30" s="27"/>
      <c r="C30" s="14"/>
      <c r="D30" s="15"/>
      <c r="E30" s="16"/>
      <c r="F30" s="17"/>
      <c r="G30" s="14"/>
      <c r="H30" s="14"/>
    </row>
    <row r="31" spans="1:8" x14ac:dyDescent="0.35">
      <c r="A31" s="25"/>
      <c r="B31" s="27"/>
      <c r="C31" s="14"/>
      <c r="D31" s="15"/>
      <c r="E31" s="16"/>
      <c r="F31" s="17"/>
      <c r="G31" s="14"/>
      <c r="H31" s="14"/>
    </row>
    <row r="32" spans="1:8" x14ac:dyDescent="0.35">
      <c r="A32" s="25"/>
      <c r="B32" s="27"/>
      <c r="C32" s="14"/>
      <c r="D32" s="15"/>
      <c r="E32" s="16"/>
      <c r="F32" s="17"/>
      <c r="G32" s="14"/>
      <c r="H32" s="14"/>
    </row>
    <row r="33" spans="1:8" x14ac:dyDescent="0.35">
      <c r="A33" s="25"/>
      <c r="B33" s="27"/>
      <c r="C33" s="14"/>
      <c r="D33" s="15"/>
      <c r="E33" s="16"/>
      <c r="F33" s="17"/>
      <c r="G33" s="14"/>
      <c r="H33" s="14"/>
    </row>
    <row r="34" spans="1:8" x14ac:dyDescent="0.35">
      <c r="A34" s="25"/>
      <c r="B34" s="27"/>
      <c r="C34" s="14"/>
      <c r="D34" s="15"/>
      <c r="E34" s="16"/>
      <c r="F34" s="17"/>
      <c r="G34" s="14"/>
      <c r="H34" s="14"/>
    </row>
    <row r="35" spans="1:8" x14ac:dyDescent="0.35">
      <c r="A35" s="25"/>
      <c r="B35" s="27"/>
      <c r="C35" s="14"/>
      <c r="D35" s="15"/>
      <c r="E35" s="16"/>
      <c r="F35" s="17"/>
      <c r="G35" s="14"/>
      <c r="H35" s="14"/>
    </row>
    <row r="36" spans="1:8" x14ac:dyDescent="0.35">
      <c r="A36" s="25"/>
      <c r="B36" s="27"/>
      <c r="C36" s="14"/>
      <c r="D36" s="15"/>
      <c r="E36" s="16"/>
      <c r="F36" s="17"/>
      <c r="G36" s="14"/>
      <c r="H36" s="14"/>
    </row>
    <row r="37" spans="1:8" x14ac:dyDescent="0.35">
      <c r="A37" s="25"/>
      <c r="B37" s="27"/>
      <c r="C37" s="14"/>
      <c r="D37" s="15"/>
      <c r="E37" s="16"/>
      <c r="F37" s="17"/>
      <c r="G37" s="14"/>
      <c r="H37" s="14"/>
    </row>
    <row r="38" spans="1:8" x14ac:dyDescent="0.35">
      <c r="A38" s="25"/>
      <c r="B38" s="27"/>
      <c r="C38" s="14"/>
      <c r="D38" s="15"/>
      <c r="E38" s="16"/>
      <c r="F38" s="17"/>
      <c r="G38" s="14"/>
      <c r="H38" s="14"/>
    </row>
    <row r="39" spans="1:8" x14ac:dyDescent="0.35">
      <c r="A39" s="26" t="s">
        <v>16</v>
      </c>
      <c r="B39" s="18">
        <f>SUBTOTAL(103,表1[收据编号])</f>
        <v>2</v>
      </c>
      <c r="C39" s="19"/>
      <c r="D39" s="20">
        <f>SUBTOTAL(109,表1[存入金额])</f>
        <v>50</v>
      </c>
      <c r="E39" s="21">
        <f>SUBTOTAL(109,表1[提取金额])</f>
        <v>18.53</v>
      </c>
      <c r="F39" s="22"/>
      <c r="G39" s="19"/>
      <c r="H39" s="19"/>
    </row>
  </sheetData>
  <mergeCells count="2">
    <mergeCell ref="A1:H1"/>
    <mergeCell ref="F3:G3"/>
  </mergeCells>
  <phoneticPr fontId="1" type="noConversion"/>
  <conditionalFormatting sqref="E3">
    <cfRule type="cellIs" dxfId="19" priority="1" stopIfTrue="1" operator="lessThan">
      <formula>0</formula>
    </cfRule>
  </conditionalFormatting>
  <printOptions horizontalCentered="1"/>
  <pageMargins left="0.75" right="0.75" top="1" bottom="1" header="0.5" footer="0.5"/>
  <pageSetup paperSize="9" scale="83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749657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2012-01-03T18:56:00+00:00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1419376</Value>
      <Value>1419377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Petty cash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TP102809157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CA1894-A4A5-43D4-A0F4-008308568A8E}">
  <ds:schemaRefs>
    <ds:schemaRef ds:uri="http://www.w3.org/XML/1998/namespace"/>
    <ds:schemaRef ds:uri="4873beb7-5857-4685-be1f-d57550cc96c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1C9766-E96D-4376-B954-9D9A2473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零用现金记录</vt:lpstr>
      <vt:lpstr>零用现金记录!Print_Titles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2012-02-24T23:41:35Z</cp:lastPrinted>
  <dcterms:created xsi:type="dcterms:W3CDTF">2002-10-21T23:05:29Z</dcterms:created>
  <dcterms:modified xsi:type="dcterms:W3CDTF">2019-05-09T08:13:01Z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2017-12-01T21:03:53.5666920Z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