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70621_Accessibility_Q4_B9\04_PreDTP_Done\zh-CN\"/>
    </mc:Choice>
  </mc:AlternateContent>
  <bookViews>
    <workbookView xWindow="0" yWindow="0" windowWidth="10095" windowHeight="3450" tabRatio="478"/>
  </bookViews>
  <sheets>
    <sheet name="两周一次的考勤表" sheetId="1" r:id="rId1"/>
  </sheets>
  <definedNames>
    <definedName name="_xlnm.Print_Titles" localSheetId="0">两周一次的考勤表!$9:$9</definedName>
    <definedName name="RowTitleRegion1..C5">两周一次的考勤表!$B$3</definedName>
    <definedName name="RowTitleRegion2..G4">两周一次的考勤表!$F$3</definedName>
    <definedName name="RowTitleRegion3..C7">两周一次的考勤表!$B$6</definedName>
    <definedName name="RowTitleRegion4..G7">两周一次的考勤表!$F$6</definedName>
    <definedName name="RowTitleRegion5..H24">两周一次的考勤表!$C$24</definedName>
    <definedName name="RowTitleRegion6..G25">两周一次的考勤表!$C$25</definedName>
    <definedName name="RowTitleRegion7..H26">两周一次的考勤表!$C$26</definedName>
    <definedName name="标题1">考勤表[[#Headers],[星期几]]</definedName>
  </definedNames>
  <calcPr calcId="162913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G3" i="1" l="1"/>
  <c r="G24" i="1" l="1"/>
  <c r="G26" i="1" s="1"/>
  <c r="F24" i="1"/>
  <c r="F26" i="1" s="1"/>
  <c r="E24" i="1"/>
  <c r="E26" i="1" s="1"/>
  <c r="D24" i="1"/>
  <c r="D26" i="1" s="1"/>
  <c r="H24" i="1"/>
  <c r="G4" i="1"/>
  <c r="H26" i="1" l="1"/>
  <c r="C12" i="1"/>
  <c r="B12" i="1" s="1"/>
  <c r="C23" i="1"/>
  <c r="B23" i="1" s="1"/>
  <c r="C22" i="1"/>
  <c r="B22" i="1" s="1"/>
  <c r="C21" i="1"/>
  <c r="B21" i="1" s="1"/>
  <c r="C20" i="1"/>
  <c r="B20" i="1" s="1"/>
  <c r="C19" i="1"/>
  <c r="B19" i="1" s="1"/>
  <c r="C18" i="1"/>
  <c r="B18" i="1" s="1"/>
  <c r="C17" i="1"/>
  <c r="B17" i="1" s="1"/>
  <c r="C16" i="1"/>
  <c r="B16" i="1" s="1"/>
  <c r="C15" i="1"/>
  <c r="B15" i="1" s="1"/>
  <c r="C14" i="1"/>
  <c r="B14" i="1" s="1"/>
  <c r="C13" i="1"/>
  <c r="B13" i="1" s="1"/>
  <c r="C11" i="1"/>
  <c r="B11" i="1" s="1"/>
  <c r="C10" i="1"/>
  <c r="B10" i="1" s="1"/>
</calcChain>
</file>

<file path=xl/sharedStrings.xml><?xml version="1.0" encoding="utf-8"?>
<sst xmlns="http://schemas.openxmlformats.org/spreadsheetml/2006/main" count="25" uniqueCount="23">
  <si>
    <t>两周一次的考勤表</t>
  </si>
  <si>
    <t>公司名称</t>
  </si>
  <si>
    <t>街道地址</t>
  </si>
  <si>
    <t>地址 2</t>
  </si>
  <si>
    <t>省/市/自治区，市/县  邮政编码</t>
  </si>
  <si>
    <t>员工：</t>
  </si>
  <si>
    <t>经理：</t>
  </si>
  <si>
    <t>星期几</t>
  </si>
  <si>
    <t>日期</t>
  </si>
  <si>
    <t>总工时</t>
  </si>
  <si>
    <t>计时工资</t>
  </si>
  <si>
    <t>工资总额</t>
  </si>
  <si>
    <t>正常工作时数</t>
  </si>
  <si>
    <t>员工签名</t>
  </si>
  <si>
    <t>经理签名</t>
  </si>
  <si>
    <t>加班时数</t>
  </si>
  <si>
    <t>付薪周期开始日期：</t>
  </si>
  <si>
    <t>付薪周期结束日期：</t>
  </si>
  <si>
    <t>员工电话：</t>
  </si>
  <si>
    <t>员工电子邮件：</t>
  </si>
  <si>
    <t>病假</t>
  </si>
  <si>
    <t>休假</t>
  </si>
  <si>
    <t>汇总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</si>
</sst>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7" formatCode="&quot;¥&quot;#,##0.00;&quot;¥&quot;\-#,##0.00"/>
    <numFmt numFmtId="176" formatCode="_(* #,##0_);_(* \(#,##0\);_(* &quot;-&quot;_);_(@_)"/>
    <numFmt numFmtId="178" formatCode="[&lt;=9999999]###\-####;\(###\)\ ###\-####"/>
    <numFmt numFmtId="180" formatCode="[$-F800]dddd\,\ mmmm\ dd\,\ yyyy"/>
    <numFmt numFmtId="181" formatCode="0.00_ "/>
  </numFmts>
  <fonts count="10" x14ac:knownFonts="1">
    <font>
      <sz val="11"/>
      <name val="Microsoft YaHei UI"/>
      <family val="2"/>
      <charset val="134"/>
    </font>
    <font>
      <sz val="11"/>
      <color theme="1"/>
      <name val="宋体"/>
      <family val="2"/>
      <scheme val="minor"/>
    </font>
    <font>
      <b/>
      <sz val="22"/>
      <color theme="1" tint="0.24994659260841701"/>
      <name val="Microsoft YaHei UI"/>
      <family val="2"/>
      <charset val="134"/>
    </font>
    <font>
      <b/>
      <sz val="22"/>
      <color theme="1" tint="0.499984740745262"/>
      <name val="Microsoft YaHei UI"/>
      <family val="2"/>
      <charset val="134"/>
    </font>
    <font>
      <sz val="11"/>
      <name val="Microsoft YaHei UI"/>
      <family val="2"/>
      <charset val="134"/>
    </font>
    <font>
      <b/>
      <sz val="11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6500"/>
      <name val="Microsoft YaHei UI"/>
      <family val="2"/>
      <charset val="134"/>
    </font>
    <font>
      <b/>
      <sz val="13"/>
      <name val="Microsoft YaHei UI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">
    <xf numFmtId="0" fontId="0" fillId="0" borderId="0">
      <alignment horizontal="left" vertical="center" indent="1"/>
    </xf>
    <xf numFmtId="7" fontId="4" fillId="0" borderId="0" applyFill="0" applyBorder="0" applyProtection="0">
      <alignment horizontal="right" vertical="center" indent="1"/>
    </xf>
    <xf numFmtId="181" fontId="4" fillId="0" borderId="0" applyFill="0" applyBorder="0" applyProtection="0">
      <alignment horizontal="right" vertical="center" indent="1"/>
    </xf>
    <xf numFmtId="176" fontId="4" fillId="0" borderId="0" applyFill="0" applyBorder="0" applyAlignment="0" applyProtection="0"/>
    <xf numFmtId="5" fontId="4" fillId="2" borderId="1" applyProtection="0">
      <alignment horizontal="right" vertical="center" indent="1"/>
    </xf>
    <xf numFmtId="9" fontId="4" fillId="0" borderId="0" applyFill="0" applyBorder="0" applyAlignment="0" applyProtection="0"/>
    <xf numFmtId="0" fontId="3" fillId="0" borderId="0" applyNumberFormat="0" applyFill="0" applyBorder="0" applyProtection="0">
      <alignment horizontal="right"/>
    </xf>
    <xf numFmtId="0" fontId="2" fillId="0" borderId="0" applyNumberFormat="0" applyFill="0" applyBorder="0" applyProtection="0">
      <alignment horizontal="left" vertical="center"/>
    </xf>
    <xf numFmtId="0" fontId="9" fillId="0" borderId="0" applyNumberFormat="0" applyFill="0" applyAlignment="0" applyProtection="0"/>
    <xf numFmtId="0" fontId="4" fillId="0" borderId="0" applyNumberFormat="0" applyFill="0" applyBorder="0" applyProtection="0">
      <alignment horizontal="left"/>
    </xf>
    <xf numFmtId="0" fontId="4" fillId="0" borderId="0" applyNumberFormat="0" applyFill="0" applyBorder="0" applyProtection="0">
      <alignment horizontal="right" indent="1"/>
    </xf>
    <xf numFmtId="181" fontId="5" fillId="2" borderId="1" applyProtection="0">
      <alignment horizontal="right" vertical="center" indent="1"/>
    </xf>
    <xf numFmtId="0" fontId="1" fillId="3" borderId="1" applyNumberFormat="0" applyAlignment="0" applyProtection="0"/>
    <xf numFmtId="180" fontId="4" fillId="2" borderId="0" applyFill="0" applyBorder="0" applyAlignment="0">
      <alignment horizontal="left" vertical="center" indent="1"/>
    </xf>
    <xf numFmtId="178" fontId="4" fillId="0" borderId="0" applyFill="0" applyBorder="0" applyAlignment="0"/>
    <xf numFmtId="2" fontId="4" fillId="0" borderId="0" applyFill="0" applyBorder="0">
      <alignment horizontal="right" vertical="center" inden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left" wrapText="1"/>
    </xf>
    <xf numFmtId="0" fontId="4" fillId="0" borderId="2" applyNumberFormat="0" applyFill="0" applyProtection="0">
      <alignment horizontal="left" wrapText="1"/>
    </xf>
    <xf numFmtId="180" fontId="4" fillId="2" borderId="0" applyBorder="0" applyAlignment="0">
      <alignment horizontal="left" wrapText="1"/>
    </xf>
    <xf numFmtId="0" fontId="4" fillId="0" borderId="0" applyNumberFormat="0" applyFill="0" applyBorder="0">
      <alignment horizontal="center" vertical="center"/>
    </xf>
    <xf numFmtId="0" fontId="7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8" borderId="3" applyNumberFormat="0" applyAlignment="0" applyProtection="0">
      <alignment vertical="center"/>
    </xf>
  </cellStyleXfs>
  <cellXfs count="25">
    <xf numFmtId="0" fontId="0" fillId="0" borderId="0" xfId="0">
      <alignment horizontal="left" vertical="center" indent="1"/>
    </xf>
    <xf numFmtId="180" fontId="0" fillId="0" borderId="2" xfId="13" applyFont="1" applyFill="1" applyBorder="1" applyAlignment="1">
      <alignment horizontal="left" wrapText="1"/>
    </xf>
    <xf numFmtId="0" fontId="4" fillId="0" borderId="0" xfId="0" applyFont="1">
      <alignment horizontal="left" vertical="center" indent="1"/>
    </xf>
    <xf numFmtId="0" fontId="2" fillId="0" borderId="0" xfId="7" applyFont="1" applyAlignment="1">
      <alignment vertical="center"/>
    </xf>
    <xf numFmtId="0" fontId="4" fillId="0" borderId="0" xfId="9" applyFont="1">
      <alignment horizontal="left"/>
    </xf>
    <xf numFmtId="0" fontId="4" fillId="0" borderId="0" xfId="10" applyFont="1">
      <alignment horizontal="right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20" applyFont="1" applyFill="1" applyBorder="1">
      <alignment horizontal="center" vertical="center"/>
    </xf>
    <xf numFmtId="180" fontId="4" fillId="2" borderId="0" xfId="19" applyFont="1" applyBorder="1" applyAlignment="1">
      <alignment horizontal="left" vertical="center" indent="1"/>
    </xf>
    <xf numFmtId="181" fontId="4" fillId="0" borderId="0" xfId="2" applyFont="1" applyFill="1" applyBorder="1">
      <alignment horizontal="right" vertical="center" indent="1"/>
    </xf>
    <xf numFmtId="0" fontId="5" fillId="4" borderId="1" xfId="0" applyFont="1" applyFill="1" applyBorder="1">
      <alignment horizontal="left" vertical="center" indent="1"/>
    </xf>
    <xf numFmtId="181" fontId="5" fillId="2" borderId="1" xfId="11" applyFont="1">
      <alignment horizontal="right" vertical="center" indent="1"/>
    </xf>
    <xf numFmtId="7" fontId="4" fillId="0" borderId="0" xfId="1" applyFont="1">
      <alignment horizontal="right" vertical="center" indent="1"/>
    </xf>
    <xf numFmtId="7" fontId="4" fillId="3" borderId="1" xfId="1" applyFont="1" applyFill="1" applyBorder="1">
      <alignment horizontal="right" vertical="center" indent="1"/>
    </xf>
    <xf numFmtId="7" fontId="4" fillId="4" borderId="1" xfId="1" applyFont="1" applyFill="1" applyBorder="1">
      <alignment horizontal="right" vertical="center" indent="1"/>
    </xf>
    <xf numFmtId="5" fontId="4" fillId="2" borderId="1" xfId="4" applyFont="1">
      <alignment horizontal="right" vertical="center" indent="1"/>
    </xf>
    <xf numFmtId="180" fontId="4" fillId="0" borderId="2" xfId="13" applyFont="1" applyFill="1" applyBorder="1" applyAlignment="1">
      <alignment horizontal="left" wrapText="1"/>
    </xf>
    <xf numFmtId="0" fontId="4" fillId="0" borderId="0" xfId="0" applyFont="1">
      <alignment horizontal="left" vertical="center" indent="1"/>
    </xf>
    <xf numFmtId="0" fontId="4" fillId="0" borderId="2" xfId="18" applyFont="1">
      <alignment horizontal="left" wrapText="1"/>
    </xf>
    <xf numFmtId="0" fontId="3" fillId="0" borderId="0" xfId="6" applyFont="1">
      <alignment horizontal="right"/>
    </xf>
    <xf numFmtId="0" fontId="4" fillId="0" borderId="2" xfId="18" applyFont="1" applyAlignment="1">
      <alignment horizontal="left"/>
    </xf>
    <xf numFmtId="178" fontId="4" fillId="0" borderId="2" xfId="14" applyFont="1" applyBorder="1" applyAlignment="1">
      <alignment horizontal="left" wrapText="1"/>
    </xf>
    <xf numFmtId="180" fontId="4" fillId="0" borderId="2" xfId="13" applyFont="1" applyFill="1" applyBorder="1" applyAlignment="1">
      <alignment horizontal="left" wrapText="1"/>
    </xf>
    <xf numFmtId="180" fontId="4" fillId="2" borderId="2" xfId="19" applyFont="1" applyBorder="1">
      <alignment horizontal="left" wrapText="1"/>
    </xf>
    <xf numFmtId="0" fontId="0" fillId="0" borderId="0" xfId="20" applyFont="1" applyFill="1" applyBorder="1">
      <alignment horizontal="center" vertical="center"/>
    </xf>
  </cellXfs>
  <cellStyles count="25">
    <cellStyle name="20% - 着色 1" xfId="12" builtinId="30" customBuiltin="1"/>
    <cellStyle name="百分比" xfId="5" builtinId="5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表格标题居中对齐" xfId="20"/>
    <cellStyle name="差" xfId="22" builtinId="27" customBuiltin="1"/>
    <cellStyle name="常规" xfId="0" builtinId="0" customBuiltin="1"/>
    <cellStyle name="超链接" xfId="16" builtinId="8" customBuiltin="1"/>
    <cellStyle name="电话" xfId="14"/>
    <cellStyle name="好" xfId="21" builtinId="26" customBuiltin="1"/>
    <cellStyle name="汇总" xfId="11" builtinId="25" customBuiltin="1"/>
    <cellStyle name="货币" xfId="1" builtinId="4" customBuiltin="1"/>
    <cellStyle name="货币[0]" xfId="4" builtinId="7" customBuiltin="1"/>
    <cellStyle name="千位分隔" xfId="2" builtinId="3" customBuiltin="1"/>
    <cellStyle name="千位分隔[0]" xfId="3" builtinId="6" customBuiltin="1"/>
    <cellStyle name="日期" xfId="13"/>
    <cellStyle name="适中" xfId="23" builtinId="28" customBuiltin="1"/>
    <cellStyle name="输入" xfId="18" builtinId="20" customBuiltin="1"/>
    <cellStyle name="填表日期" xfId="19"/>
    <cellStyle name="小时数" xfId="15"/>
    <cellStyle name="已访问的超链接" xfId="17" builtinId="9" customBuiltin="1"/>
    <cellStyle name="注释" xfId="24" builtinId="10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  <numFmt numFmtId="181" formatCode="0.0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  <numFmt numFmtId="181" formatCode="0.00_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含病假和休假记录的两周一次考勤表" defaultPivotStyle="PivotStyleLight16">
    <tableStyle name="含病假和休假记录的两周一次考勤表" pivot="0" count="4">
      <tableStyleElement type="wholeTable" dxfId="19"/>
      <tableStyleElement type="headerRow" dxfId="18"/>
      <tableStyleElement type="firstColumn" dxfId="17"/>
      <tableStyleElement type="second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考勤表" displayName="考勤表" ref="B9:H23" headerRowDxfId="15" dataDxfId="14">
  <autoFilter ref="B9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星期几" totalsRowLabel="汇总" dataDxfId="13" totalsRowDxfId="1">
      <calculatedColumnFormula>IFERROR(TEXT(考勤表[[#This Row],[日期]],"aaaa"), "")</calculatedColumnFormula>
    </tableColumn>
    <tableColumn id="2" name="日期" dataDxfId="12" totalsRowDxfId="2"/>
    <tableColumn id="3" name="正常工作时数" dataDxfId="11" totalsRowDxfId="3"/>
    <tableColumn id="4" name="加班时数" dataDxfId="10" totalsRowDxfId="4"/>
    <tableColumn id="5" name="病假" dataDxfId="9" totalsRowDxfId="5"/>
    <tableColumn id="6" name="休假" dataDxfId="8" totalsRowDxfId="6"/>
    <tableColumn id="7" name="汇总" totalsRowFunction="sum" dataDxfId="0" totalsRowDxfId="7">
      <calculatedColumnFormula>IFERROR(SUM(D10:G10), "")</calculatedColumnFormula>
    </tableColumn>
  </tableColumns>
  <tableStyleInfo name="含病假和休假记录的两周一次考勤表" showFirstColumn="1" showLastColumn="0" showRowStripes="0" showColumnStripes="1"/>
  <extLst>
    <ext xmlns:x14="http://schemas.microsoft.com/office/spreadsheetml/2009/9/main" uri="{504A1905-F514-4f6f-8877-14C23A59335A}">
      <x14:table altTextSummary="在此表的 B 和 C 列中输入一天的正常工作时数、加班时数、病假时数和休假时数以及对应日期。自动计算总工时和工资总额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30"/>
  <sheetViews>
    <sheetView showGridLines="0" showZeros="0" tabSelected="1" zoomScaleNormal="100" workbookViewId="0"/>
  </sheetViews>
  <sheetFormatPr defaultRowHeight="30" customHeight="1" x14ac:dyDescent="0.3"/>
  <cols>
    <col min="1" max="1" width="2.33203125" style="2" customWidth="1"/>
    <col min="2" max="2" width="25.21875" style="2" customWidth="1"/>
    <col min="3" max="4" width="16.77734375" style="2" customWidth="1"/>
    <col min="5" max="5" width="16.88671875" style="2" customWidth="1"/>
    <col min="6" max="7" width="16.77734375" style="2" customWidth="1"/>
    <col min="8" max="8" width="18.77734375" style="2" customWidth="1"/>
    <col min="9" max="9" width="2.77734375" style="2" customWidth="1"/>
    <col min="10" max="16384" width="8.88671875" style="2"/>
  </cols>
  <sheetData>
    <row r="1" spans="2:8" ht="55.5" customHeight="1" x14ac:dyDescent="0.55000000000000004">
      <c r="B1" s="19" t="s">
        <v>0</v>
      </c>
      <c r="C1" s="19"/>
      <c r="D1" s="19"/>
      <c r="E1" s="19"/>
      <c r="F1" s="19"/>
      <c r="G1" s="19"/>
      <c r="H1" s="19"/>
    </row>
    <row r="2" spans="2:8" ht="42.75" customHeight="1" x14ac:dyDescent="0.3">
      <c r="B2" s="3" t="s">
        <v>1</v>
      </c>
      <c r="C2" s="3"/>
      <c r="D2" s="3"/>
    </row>
    <row r="3" spans="2:8" ht="30" customHeight="1" x14ac:dyDescent="0.3">
      <c r="B3" s="4" t="s">
        <v>2</v>
      </c>
      <c r="C3" s="18"/>
      <c r="D3" s="18"/>
      <c r="F3" s="5" t="s">
        <v>16</v>
      </c>
      <c r="G3" s="22">
        <f ca="1">TODAY()</f>
        <v>42913</v>
      </c>
      <c r="H3" s="22"/>
    </row>
    <row r="4" spans="2:8" ht="30" customHeight="1" x14ac:dyDescent="0.3">
      <c r="B4" s="4" t="s">
        <v>3</v>
      </c>
      <c r="C4" s="18"/>
      <c r="D4" s="18"/>
      <c r="F4" s="5" t="s">
        <v>17</v>
      </c>
      <c r="G4" s="23">
        <f ca="1">IFERROR(IF($G$3="","",$G$3+13), "")</f>
        <v>42926</v>
      </c>
      <c r="H4" s="23"/>
    </row>
    <row r="5" spans="2:8" ht="30" customHeight="1" x14ac:dyDescent="0.3">
      <c r="B5" s="4" t="s">
        <v>4</v>
      </c>
      <c r="C5" s="18"/>
      <c r="D5" s="18"/>
    </row>
    <row r="6" spans="2:8" ht="45" customHeight="1" x14ac:dyDescent="0.3">
      <c r="B6" s="4" t="s">
        <v>5</v>
      </c>
      <c r="C6" s="18"/>
      <c r="D6" s="18"/>
      <c r="F6" s="5" t="s">
        <v>18</v>
      </c>
      <c r="G6" s="21"/>
      <c r="H6" s="21"/>
    </row>
    <row r="7" spans="2:8" ht="30" customHeight="1" x14ac:dyDescent="0.3">
      <c r="B7" s="4" t="s">
        <v>6</v>
      </c>
      <c r="C7" s="18"/>
      <c r="D7" s="18"/>
      <c r="F7" s="5" t="s">
        <v>19</v>
      </c>
      <c r="G7" s="18"/>
      <c r="H7" s="18"/>
    </row>
    <row r="8" spans="2:8" ht="15" customHeight="1" x14ac:dyDescent="0.3"/>
    <row r="9" spans="2:8" ht="30" customHeight="1" x14ac:dyDescent="0.3">
      <c r="B9" s="6" t="s">
        <v>7</v>
      </c>
      <c r="C9" s="6" t="s">
        <v>8</v>
      </c>
      <c r="D9" s="7" t="s">
        <v>12</v>
      </c>
      <c r="E9" s="7" t="s">
        <v>15</v>
      </c>
      <c r="F9" s="7" t="s">
        <v>20</v>
      </c>
      <c r="G9" s="7" t="s">
        <v>21</v>
      </c>
      <c r="H9" s="24" t="s">
        <v>22</v>
      </c>
    </row>
    <row r="10" spans="2:8" ht="30" customHeight="1" x14ac:dyDescent="0.3">
      <c r="B10" s="6" t="str">
        <f ca="1">IFERROR(TEXT(考勤表[[#This Row],[日期]],"aaaa"), "")</f>
        <v>星期二</v>
      </c>
      <c r="C10" s="8">
        <f ca="1">G3</f>
        <v>42913</v>
      </c>
      <c r="D10" s="9"/>
      <c r="E10" s="9"/>
      <c r="F10" s="9"/>
      <c r="G10" s="9"/>
      <c r="H10" s="9">
        <f t="shared" ref="H10:H23" si="0">IFERROR(SUM(D10:G10), "")</f>
        <v>0</v>
      </c>
    </row>
    <row r="11" spans="2:8" ht="30" customHeight="1" x14ac:dyDescent="0.3">
      <c r="B11" s="6" t="str">
        <f ca="1">IFERROR(TEXT(考勤表[[#This Row],[日期]],"aaaa"), "")</f>
        <v>星期三</v>
      </c>
      <c r="C11" s="8">
        <f ca="1">IF($G$3="","",$G$3+1)</f>
        <v>42914</v>
      </c>
      <c r="D11" s="9"/>
      <c r="E11" s="9"/>
      <c r="F11" s="9"/>
      <c r="G11" s="9"/>
      <c r="H11" s="9">
        <f t="shared" si="0"/>
        <v>0</v>
      </c>
    </row>
    <row r="12" spans="2:8" ht="30" customHeight="1" x14ac:dyDescent="0.3">
      <c r="B12" s="6" t="str">
        <f ca="1">IFERROR(TEXT(考勤表[[#This Row],[日期]],"aaaa"), "")</f>
        <v>星期四</v>
      </c>
      <c r="C12" s="8">
        <f ca="1">IF($G$3="","",$G$3+2)</f>
        <v>42915</v>
      </c>
      <c r="D12" s="9"/>
      <c r="E12" s="9"/>
      <c r="F12" s="9"/>
      <c r="G12" s="9"/>
      <c r="H12" s="9">
        <f t="shared" si="0"/>
        <v>0</v>
      </c>
    </row>
    <row r="13" spans="2:8" ht="30" customHeight="1" x14ac:dyDescent="0.3">
      <c r="B13" s="6" t="str">
        <f ca="1">IFERROR(TEXT(考勤表[[#This Row],[日期]],"aaaa"), "")</f>
        <v>星期五</v>
      </c>
      <c r="C13" s="8">
        <f ca="1">IF($G$3="","",$G$3+3)</f>
        <v>42916</v>
      </c>
      <c r="D13" s="9"/>
      <c r="E13" s="9"/>
      <c r="F13" s="9"/>
      <c r="G13" s="9"/>
      <c r="H13" s="9">
        <f t="shared" si="0"/>
        <v>0</v>
      </c>
    </row>
    <row r="14" spans="2:8" ht="30" customHeight="1" x14ac:dyDescent="0.3">
      <c r="B14" s="6" t="str">
        <f ca="1">IFERROR(TEXT(考勤表[[#This Row],[日期]],"aaaa"), "")</f>
        <v>星期六</v>
      </c>
      <c r="C14" s="8">
        <f ca="1">IF($G$3="","",$G$3+4)</f>
        <v>42917</v>
      </c>
      <c r="D14" s="9"/>
      <c r="E14" s="9"/>
      <c r="F14" s="9"/>
      <c r="G14" s="9"/>
      <c r="H14" s="9">
        <f t="shared" si="0"/>
        <v>0</v>
      </c>
    </row>
    <row r="15" spans="2:8" ht="30" customHeight="1" x14ac:dyDescent="0.3">
      <c r="B15" s="6" t="str">
        <f ca="1">IFERROR(TEXT(考勤表[[#This Row],[日期]],"aaaa"), "")</f>
        <v>星期日</v>
      </c>
      <c r="C15" s="8">
        <f ca="1">IF($G$3="","",$G$3+5)</f>
        <v>42918</v>
      </c>
      <c r="D15" s="9"/>
      <c r="E15" s="9"/>
      <c r="F15" s="9"/>
      <c r="G15" s="9"/>
      <c r="H15" s="9">
        <f t="shared" si="0"/>
        <v>0</v>
      </c>
    </row>
    <row r="16" spans="2:8" ht="30" customHeight="1" x14ac:dyDescent="0.3">
      <c r="B16" s="6" t="str">
        <f ca="1">IFERROR(TEXT(考勤表[[#This Row],[日期]],"aaaa"), "")</f>
        <v>星期一</v>
      </c>
      <c r="C16" s="8">
        <f ca="1">IF($G$3="","",$G$3+6)</f>
        <v>42919</v>
      </c>
      <c r="D16" s="9"/>
      <c r="E16" s="9"/>
      <c r="F16" s="9"/>
      <c r="G16" s="9"/>
      <c r="H16" s="9">
        <f t="shared" si="0"/>
        <v>0</v>
      </c>
    </row>
    <row r="17" spans="2:8" ht="30" customHeight="1" x14ac:dyDescent="0.3">
      <c r="B17" s="6" t="str">
        <f ca="1">IFERROR(TEXT(考勤表[[#This Row],[日期]],"aaaa"), "")</f>
        <v>星期二</v>
      </c>
      <c r="C17" s="8">
        <f ca="1">IF($G$3="","",$G$3+7)</f>
        <v>42920</v>
      </c>
      <c r="D17" s="9"/>
      <c r="E17" s="9"/>
      <c r="F17" s="9"/>
      <c r="G17" s="9"/>
      <c r="H17" s="9">
        <f t="shared" si="0"/>
        <v>0</v>
      </c>
    </row>
    <row r="18" spans="2:8" ht="30" customHeight="1" x14ac:dyDescent="0.3">
      <c r="B18" s="6" t="str">
        <f ca="1">IFERROR(TEXT(考勤表[[#This Row],[日期]],"aaaa"), "")</f>
        <v>星期三</v>
      </c>
      <c r="C18" s="8">
        <f ca="1">IF($G$3="","",$G$3+8)</f>
        <v>42921</v>
      </c>
      <c r="D18" s="9"/>
      <c r="E18" s="9"/>
      <c r="F18" s="9"/>
      <c r="G18" s="9"/>
      <c r="H18" s="9">
        <f t="shared" si="0"/>
        <v>0</v>
      </c>
    </row>
    <row r="19" spans="2:8" ht="30" customHeight="1" x14ac:dyDescent="0.3">
      <c r="B19" s="6" t="str">
        <f ca="1">IFERROR(TEXT(考勤表[[#This Row],[日期]],"aaaa"), "")</f>
        <v>星期四</v>
      </c>
      <c r="C19" s="8">
        <f ca="1">IF($G$3="","",$G$3+9)</f>
        <v>42922</v>
      </c>
      <c r="D19" s="9"/>
      <c r="E19" s="9"/>
      <c r="F19" s="9"/>
      <c r="G19" s="9"/>
      <c r="H19" s="9">
        <f t="shared" si="0"/>
        <v>0</v>
      </c>
    </row>
    <row r="20" spans="2:8" ht="30" customHeight="1" x14ac:dyDescent="0.3">
      <c r="B20" s="6" t="str">
        <f ca="1">IFERROR(TEXT(考勤表[[#This Row],[日期]],"aaaa"), "")</f>
        <v>星期五</v>
      </c>
      <c r="C20" s="8">
        <f ca="1">IF($G$3="","",$G$3+10)</f>
        <v>42923</v>
      </c>
      <c r="D20" s="9"/>
      <c r="E20" s="9"/>
      <c r="F20" s="9"/>
      <c r="G20" s="9"/>
      <c r="H20" s="9">
        <f t="shared" si="0"/>
        <v>0</v>
      </c>
    </row>
    <row r="21" spans="2:8" ht="30" customHeight="1" x14ac:dyDescent="0.3">
      <c r="B21" s="6" t="str">
        <f ca="1">IFERROR(TEXT(考勤表[[#This Row],[日期]],"aaaa"), "")</f>
        <v>星期六</v>
      </c>
      <c r="C21" s="8">
        <f ca="1">IF($G$3="","",$G$3+11)</f>
        <v>42924</v>
      </c>
      <c r="D21" s="9"/>
      <c r="E21" s="9"/>
      <c r="F21" s="9"/>
      <c r="G21" s="9"/>
      <c r="H21" s="9">
        <f t="shared" si="0"/>
        <v>0</v>
      </c>
    </row>
    <row r="22" spans="2:8" ht="30" customHeight="1" x14ac:dyDescent="0.3">
      <c r="B22" s="6" t="str">
        <f ca="1">IFERROR(TEXT(考勤表[[#This Row],[日期]],"aaaa"), "")</f>
        <v>星期日</v>
      </c>
      <c r="C22" s="8">
        <f ca="1">IF($G$3="","",$G$3+12)</f>
        <v>42925</v>
      </c>
      <c r="D22" s="9"/>
      <c r="E22" s="9"/>
      <c r="F22" s="9"/>
      <c r="G22" s="9"/>
      <c r="H22" s="9">
        <f t="shared" si="0"/>
        <v>0</v>
      </c>
    </row>
    <row r="23" spans="2:8" ht="30" customHeight="1" x14ac:dyDescent="0.3">
      <c r="B23" s="6" t="str">
        <f ca="1">IFERROR(TEXT(考勤表[[#This Row],[日期]],"aaaa"), "")</f>
        <v>星期一</v>
      </c>
      <c r="C23" s="8">
        <f ca="1">IF($G$3="","",$G$3+13)</f>
        <v>42926</v>
      </c>
      <c r="D23" s="9"/>
      <c r="E23" s="9"/>
      <c r="F23" s="9"/>
      <c r="G23" s="9"/>
      <c r="H23" s="9">
        <f t="shared" si="0"/>
        <v>0</v>
      </c>
    </row>
    <row r="24" spans="2:8" ht="30" customHeight="1" x14ac:dyDescent="0.3">
      <c r="C24" s="10" t="s">
        <v>9</v>
      </c>
      <c r="D24" s="11">
        <f>IFERROR(SUM(D10:D23), "")</f>
        <v>0</v>
      </c>
      <c r="E24" s="11">
        <f>IFERROR(SUM(E10:E23), "")</f>
        <v>0</v>
      </c>
      <c r="F24" s="11">
        <f>IFERROR(SUM(F10:F23), "")</f>
        <v>0</v>
      </c>
      <c r="G24" s="11">
        <f>IFERROR(SUM(G10:G23), "")</f>
        <v>0</v>
      </c>
      <c r="H24" s="11">
        <f>IFERROR(SUM(H10:H23), "")</f>
        <v>0</v>
      </c>
    </row>
    <row r="25" spans="2:8" ht="30" customHeight="1" x14ac:dyDescent="0.3">
      <c r="C25" s="10" t="s">
        <v>10</v>
      </c>
      <c r="D25" s="12"/>
      <c r="E25" s="13"/>
      <c r="F25" s="12"/>
      <c r="G25" s="13"/>
      <c r="H25" s="14"/>
    </row>
    <row r="26" spans="2:8" ht="30" customHeight="1" x14ac:dyDescent="0.3">
      <c r="C26" s="10" t="s">
        <v>11</v>
      </c>
      <c r="D26" s="15">
        <f>IFERROR(D24*D25, "")</f>
        <v>0</v>
      </c>
      <c r="E26" s="15">
        <f>IFERROR(E24*E25, "")</f>
        <v>0</v>
      </c>
      <c r="F26" s="15">
        <f>IFERROR(F24*F25, "")</f>
        <v>0</v>
      </c>
      <c r="G26" s="15">
        <f>IFERROR(G24*G25, "")</f>
        <v>0</v>
      </c>
      <c r="H26" s="15">
        <f>IFERROR(SUM(D26:G26), "")</f>
        <v>0</v>
      </c>
    </row>
    <row r="27" spans="2:8" ht="30" customHeight="1" x14ac:dyDescent="0.3">
      <c r="D27" s="20"/>
      <c r="E27" s="20"/>
      <c r="F27" s="20"/>
      <c r="G27" s="20"/>
      <c r="H27" s="16"/>
    </row>
    <row r="28" spans="2:8" ht="30" customHeight="1" x14ac:dyDescent="0.3">
      <c r="D28" s="17" t="s">
        <v>13</v>
      </c>
      <c r="E28" s="17"/>
      <c r="F28" s="17"/>
      <c r="G28" s="17"/>
      <c r="H28" s="2" t="s">
        <v>8</v>
      </c>
    </row>
    <row r="29" spans="2:8" ht="30" customHeight="1" x14ac:dyDescent="0.3">
      <c r="D29" s="20"/>
      <c r="E29" s="20"/>
      <c r="F29" s="20"/>
      <c r="G29" s="20"/>
      <c r="H29" s="1"/>
    </row>
    <row r="30" spans="2:8" ht="30" customHeight="1" x14ac:dyDescent="0.3">
      <c r="D30" s="17" t="s">
        <v>14</v>
      </c>
      <c r="E30" s="17"/>
      <c r="F30" s="17"/>
      <c r="G30" s="17"/>
      <c r="H30" s="2" t="s">
        <v>8</v>
      </c>
    </row>
  </sheetData>
  <mergeCells count="14">
    <mergeCell ref="D30:G30"/>
    <mergeCell ref="C5:D5"/>
    <mergeCell ref="B1:H1"/>
    <mergeCell ref="D27:G27"/>
    <mergeCell ref="D29:G29"/>
    <mergeCell ref="G6:H6"/>
    <mergeCell ref="G7:H7"/>
    <mergeCell ref="G3:H3"/>
    <mergeCell ref="G4:H4"/>
    <mergeCell ref="C6:D6"/>
    <mergeCell ref="C7:D7"/>
    <mergeCell ref="C3:D3"/>
    <mergeCell ref="C4:D4"/>
    <mergeCell ref="D28:G28"/>
  </mergeCells>
  <phoneticPr fontId="0" type="noConversion"/>
  <dataValidations count="33">
    <dataValidation allowBlank="1" showInputMessage="1" showErrorMessage="1" prompt="在此工作表中创建两周一次的考勤表。自动计算总工时和工资总额" sqref="A1"/>
    <dataValidation allowBlank="1" showInputMessage="1" showErrorMessage="1" prompt="此工作表的标题位于此单元格中" sqref="B1:H1"/>
    <dataValidation allowBlank="1" showInputMessage="1" showErrorMessage="1" prompt="在此单元格中输入公司名称。在 B3 至 C5 单元格中输入公司地址，在 G3 和 G4 单元格中分别输入付薪周期的开始日期和结束日期，并在 B6 至 G7 单元格中输入员工详细信息" sqref="B2"/>
    <dataValidation allowBlank="1" showInputMessage="1" showErrorMessage="1" prompt="在此单元格中输入街道地址" sqref="C3:D3"/>
    <dataValidation allowBlank="1" showInputMessage="1" showErrorMessage="1" prompt="在此单元格中输入地址 2" sqref="C4:D4"/>
    <dataValidation allowBlank="1" showInputMessage="1" showErrorMessage="1" prompt="在此单元格输入省/市/自治区、市/县和邮政编码" sqref="C5:D5"/>
    <dataValidation allowBlank="1" showInputMessage="1" showErrorMessage="1" prompt="在右侧单元格中输入员工姓名" sqref="B6"/>
    <dataValidation allowBlank="1" showInputMessage="1" showErrorMessage="1" prompt="在右侧单元格中输入经理姓名" sqref="B7"/>
    <dataValidation allowBlank="1" showInputMessage="1" showErrorMessage="1" prompt="在此单元格中输入经理姓名" sqref="C7:D7"/>
    <dataValidation allowBlank="1" showInputMessage="1" showErrorMessage="1" prompt="在此单元格中输入员工姓名" sqref="C6:D6"/>
    <dataValidation allowBlank="1" showInputMessage="1" showErrorMessage="1" prompt="在此单元格中输入付薪周期开始日期" sqref="G3"/>
    <dataValidation allowBlank="1" showInputMessage="1" showErrorMessage="1" prompt="在右侧单元格中输入付薪周期结束日期" sqref="F4"/>
    <dataValidation allowBlank="1" showInputMessage="1" showErrorMessage="1" prompt="在右侧单元格中输入付薪周期开始日期" sqref="F3"/>
    <dataValidation allowBlank="1" showInputMessage="1" showErrorMessage="1" prompt="在此单元格中输入付薪周期结束日期" sqref="G4"/>
    <dataValidation allowBlank="1" showInputMessage="1" showErrorMessage="1" prompt="在此单元格中输入员工电子邮件地址" sqref="G7:H7"/>
    <dataValidation allowBlank="1" showInputMessage="1" showErrorMessage="1" prompt="在右侧单元格中输入员工电话" sqref="F6"/>
    <dataValidation allowBlank="1" showInputMessage="1" showErrorMessage="1" prompt="在此单元格中输入员工电话" sqref="G6:H6"/>
    <dataValidation allowBlank="1" showInputMessage="1" showErrorMessage="1" prompt="在右侧单元格中输入员工电子邮件地址" sqref="F7"/>
    <dataValidation allowBlank="1" showInputMessage="1" showErrorMessage="1" prompt="在此标题下的此列中输入正常工作时数" sqref="D9"/>
    <dataValidation allowBlank="1" showInputMessage="1" showErrorMessage="1" prompt="根据 G3 和 G4 单元格中的付薪周期开始和结束日期，此标题下此列中的日期将自动更新" sqref="C9"/>
    <dataValidation allowBlank="1" showInputMessage="1" showErrorMessage="1" prompt="在此标题下的此列中输入加班时数" sqref="E9"/>
    <dataValidation allowBlank="1" showInputMessage="1" showErrorMessage="1" prompt="在此标题下的此列中输入病假时数" sqref="F9"/>
    <dataValidation allowBlank="1" showInputMessage="1" showErrorMessage="1" prompt="在此标题下的此列中输入休假时数" sqref="G9"/>
    <dataValidation allowBlank="1" showInputMessage="1" showErrorMessage="1" prompt="将在此标题下的此列中自动计算每个工作日的总工时" sqref="H9"/>
    <dataValidation allowBlank="1" showInputMessage="1" showErrorMessage="1" prompt="将在右侧单元格中自动计算整个工作周期的总工时" sqref="C24"/>
    <dataValidation allowBlank="1" showInputMessage="1" showErrorMessage="1" prompt="在右侧单元格中输入计时工资" sqref="C25"/>
    <dataValidation allowBlank="1" showInputMessage="1" showErrorMessage="1" prompt="将在右侧单元格中自动计算工资总额" sqref="C26"/>
    <dataValidation allowBlank="1" showInputMessage="1" showErrorMessage="1" prompt="在此单元格中输入员工签名" sqref="D27:G27"/>
    <dataValidation allowBlank="1" showInputMessage="1" showErrorMessage="1" prompt="在此单元格中输入经理签名" sqref="D29:G29"/>
    <dataValidation allowBlank="1" showInputMessage="1" showErrorMessage="1" prompt="在此单元格中输入日期" sqref="H27 H29"/>
    <dataValidation allowBlank="1" showInputMessage="1" showErrorMessage="1" prompt="在右侧单元格中输入街道地址" sqref="B3"/>
    <dataValidation allowBlank="1" showInputMessage="1" showErrorMessage="1" prompt="在右侧单元格中输入地址 2" sqref="B4"/>
    <dataValidation allowBlank="1" showInputMessage="1" showErrorMessage="1" prompt="在右侧单元格输入省/市/自治区、市/县和邮政编码" sqref="B5"/>
  </dataValidations>
  <printOptions horizontalCentered="1"/>
  <pageMargins left="0.74803149606299213" right="0.74803149606299213" top="0.51181102362204722" bottom="0.51181102362204722" header="0.51181102362204722" footer="0.51181102362204722"/>
  <pageSetup paperSize="9" scale="57" fitToHeight="0" orientation="portrait" r:id="rId1"/>
  <headerFooter differentFirst="1">
    <oddFooter>Page &amp;P of &amp;N</oddFooter>
  </headerFooter>
  <ignoredErrors>
    <ignoredError sqref="D24:G24 D26:G2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9</vt:i4>
      </vt:variant>
    </vt:vector>
  </HeadingPairs>
  <TitlesOfParts>
    <vt:vector size="10" baseType="lpstr">
      <vt:lpstr>两周一次的考勤表</vt:lpstr>
      <vt:lpstr>两周一次的考勤表!Print_Titles</vt:lpstr>
      <vt:lpstr>RowTitleRegion1..C5</vt:lpstr>
      <vt:lpstr>RowTitleRegion2..G4</vt:lpstr>
      <vt:lpstr>RowTitleRegion3..C7</vt:lpstr>
      <vt:lpstr>RowTitleRegion4..G7</vt:lpstr>
      <vt:lpstr>RowTitleRegion5..H24</vt:lpstr>
      <vt:lpstr>RowTitleRegion6..G25</vt:lpstr>
      <vt:lpstr>RowTitleRegion7..H26</vt:lpstr>
      <vt:lpstr>标题1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2017-02-15T11:44:03Z</dcterms:created>
  <dcterms:modified xsi:type="dcterms:W3CDTF">2017-06-26T17:46:47Z</dcterms:modified>
</cp:coreProperties>
</file>