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showInkAnnotation="0"/>
  <mc:AlternateContent xmlns:mc="http://schemas.openxmlformats.org/markup-compatibility/2006">
    <mc:Choice Requires="x15">
      <x15ac:absPath xmlns:x15ac="http://schemas.microsoft.com/office/spreadsheetml/2010/11/ac" url="\\sh-cn-1\PubMed\Templates\20190611_Accessibility_Excel_Q4_B15\04_PreDTP_Done\zh-CN\"/>
    </mc:Choice>
  </mc:AlternateContent>
  <xr:revisionPtr revIDLastSave="0" documentId="13_ncr:1_{E82F2C2D-BF15-4DC7-947D-D2A76AFF3846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家庭财产库存清单" sheetId="1" r:id="rId1"/>
    <sheet name="房间查找" sheetId="2" r:id="rId2"/>
  </sheets>
  <definedNames>
    <definedName name="_xlnm._FilterDatabase" localSheetId="0" hidden="1">家庭财产库存清单!$B$1:$L$9</definedName>
    <definedName name="ColumnTitle1">库存[[#Headers],[物品编号]]</definedName>
    <definedName name="ColumnTitle2">RoomLookup[[#Headers],[房间/区域]]</definedName>
    <definedName name="_xlnm.Print_Titles" localSheetId="1">房间查找!$3:$3</definedName>
    <definedName name="_xlnm.Print_Titles" localSheetId="0">家庭财产库存清单!$10:$10</definedName>
    <definedName name="RoomList">RoomLookup[]</definedName>
    <definedName name="RowTitleRegion1..E2">家庭财产库存清单!$B$2</definedName>
    <definedName name="RowTitleRegion2..I2">家庭财产库存清单!$G$2</definedName>
    <definedName name="RowTitleRegion3..D8">家庭财产库存清单!$C$3</definedName>
    <definedName name="RowTitleRegion4..I8">家庭财产库存清单!$H$3</definedName>
    <definedName name="Slicer_Room__area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5" i="1" l="1"/>
  <c r="B14" i="1"/>
  <c r="B13" i="1"/>
  <c r="B12" i="1"/>
  <c r="B11" i="1"/>
  <c r="G11" i="1" l="1"/>
  <c r="G12" i="1"/>
  <c r="G13" i="1"/>
  <c r="G14" i="1"/>
  <c r="G15" i="1"/>
  <c r="I2" i="1" l="1"/>
  <c r="I16" i="1" l="1"/>
  <c r="J16" i="1" l="1"/>
  <c r="E2" i="1" s="1"/>
</calcChain>
</file>

<file path=xl/sharedStrings.xml><?xml version="1.0" encoding="utf-8"?>
<sst xmlns="http://schemas.openxmlformats.org/spreadsheetml/2006/main" count="84" uniqueCount="73">
  <si>
    <t>家庭库存</t>
  </si>
  <si>
    <t xml:space="preserve"> 所有物品的估算总值：</t>
  </si>
  <si>
    <t>此单元格中是人员图标</t>
  </si>
  <si>
    <t>此单元格中是信封</t>
  </si>
  <si>
    <t>此单元格中是电话图标</t>
  </si>
  <si>
    <t>切片器位于单元格 B9 至 J9 中。若要筛选库存清单，请从此单元格内的切片器中选择房间。按住 Ctrl 键可选择多个房间。</t>
  </si>
  <si>
    <t>物品编号</t>
  </si>
  <si>
    <t>总计</t>
  </si>
  <si>
    <t>姓名：</t>
  </si>
  <si>
    <t>地址：</t>
  </si>
  <si>
    <t>电话：</t>
  </si>
  <si>
    <t>房间/区域</t>
  </si>
  <si>
    <t>客厅</t>
  </si>
  <si>
    <t>家庭办公室</t>
  </si>
  <si>
    <t>餐厅</t>
  </si>
  <si>
    <t>家庭活动室</t>
  </si>
  <si>
    <t>内容清单</t>
  </si>
  <si>
    <t>在此处输入你的姓名</t>
  </si>
  <si>
    <t>在此处输入你的地址</t>
  </si>
  <si>
    <t>在此处输入你的电话号码</t>
  </si>
  <si>
    <t>物品/说明</t>
  </si>
  <si>
    <t>物品 1</t>
  </si>
  <si>
    <t>物品​​ 2</t>
  </si>
  <si>
    <t>物品​​ 3</t>
  </si>
  <si>
    <t>物品 4</t>
  </si>
  <si>
    <t>物品​​ 5</t>
  </si>
  <si>
    <t>构造/样式</t>
  </si>
  <si>
    <t>制造商 1</t>
  </si>
  <si>
    <t>制造商 2</t>
  </si>
  <si>
    <t>制造商 3</t>
  </si>
  <si>
    <t>制造商 4</t>
  </si>
  <si>
    <t>制造商 5</t>
  </si>
  <si>
    <t>序列号/
ID 号</t>
  </si>
  <si>
    <t>33XCBH3</t>
  </si>
  <si>
    <t>55-678B</t>
  </si>
  <si>
    <t>7865SS-J3</t>
  </si>
  <si>
    <t>768087</t>
  </si>
  <si>
    <t>80-JBNR</t>
  </si>
  <si>
    <t>库存日期：</t>
  </si>
  <si>
    <t>日期
已购买</t>
  </si>
  <si>
    <t>保险公司：</t>
  </si>
  <si>
    <t>保险公司电话：</t>
  </si>
  <si>
    <t>保险公司保单号：</t>
  </si>
  <si>
    <t>保险代理人：</t>
  </si>
  <si>
    <t>保险代理人电话：</t>
  </si>
  <si>
    <t>保险代理人地址：</t>
  </si>
  <si>
    <t>购买地点</t>
  </si>
  <si>
    <t>联机</t>
  </si>
  <si>
    <t>电脑商店</t>
  </si>
  <si>
    <t>家具商店</t>
  </si>
  <si>
    <t>在此处输入保险公司名称</t>
  </si>
  <si>
    <t>在此处输入保险公司电话号码</t>
  </si>
  <si>
    <t>在此处输入保险单号</t>
  </si>
  <si>
    <t>在此处输入保险代理人姓名</t>
  </si>
  <si>
    <t>在此处输入保险代理人电话号码</t>
  </si>
  <si>
    <t>在此处输入保险代理人地址</t>
  </si>
  <si>
    <t>购买
价格</t>
  </si>
  <si>
    <t>估算
当前价值</t>
  </si>
  <si>
    <t>备注</t>
  </si>
  <si>
    <t>此单元格中是住房图标</t>
  </si>
  <si>
    <t>是否有照片？</t>
  </si>
  <si>
    <t>是</t>
  </si>
  <si>
    <t>否</t>
  </si>
  <si>
    <t>房间查找</t>
  </si>
  <si>
    <t>在此列表中修改或添加条目。只需在表格的最后一行下方直接键入现有条目或添加新条目。</t>
  </si>
  <si>
    <t>地下室</t>
  </si>
  <si>
    <t>卧室 1</t>
  </si>
  <si>
    <t>卧室 2</t>
  </si>
  <si>
    <t>卧室 3</t>
  </si>
  <si>
    <t>卧室 4</t>
  </si>
  <si>
    <t>车库</t>
  </si>
  <si>
    <t>厨房</t>
  </si>
  <si>
    <t>主卧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</si>
</sst>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_);_(* \(#,##0\);_(* &quot;-&quot;_);_(@_)"/>
    <numFmt numFmtId="177" formatCode="[&lt;=9999999]###\-####;\(###\)\ ###\-####"/>
    <numFmt numFmtId="178" formatCode="0_);\(0\)"/>
    <numFmt numFmtId="179" formatCode="&quot;¥&quot;#,##0.00_);\(&quot;¥&quot;#,##0.00\)"/>
  </numFmts>
  <fonts count="22" x14ac:knownFonts="1">
    <font>
      <sz val="11"/>
      <color theme="1"/>
      <name val="Microsoft YaHei UI"/>
      <family val="2"/>
      <charset val="134"/>
    </font>
    <font>
      <sz val="8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6"/>
      <color theme="4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6"/>
      <color theme="2" tint="-0.749961851863155"/>
      <name val="Microsoft YaHei UI"/>
      <family val="2"/>
      <charset val="134"/>
    </font>
    <font>
      <sz val="26"/>
      <color theme="2" tint="-0.499984740745262"/>
      <name val="Microsoft YaHei UI"/>
      <family val="2"/>
      <charset val="134"/>
    </font>
    <font>
      <b/>
      <sz val="11"/>
      <color theme="2" tint="-0.749961851863155"/>
      <name val="Microsoft YaHei UI"/>
      <family val="2"/>
      <charset val="134"/>
    </font>
    <font>
      <sz val="11"/>
      <color theme="3" tint="-0.499984740745262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26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9"/>
      <color rgb="FFFF0000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 applyFill="0" applyBorder="0">
      <alignment horizontal="left" vertical="center" wrapText="1" indent="1"/>
    </xf>
    <xf numFmtId="0" fontId="11" fillId="2" borderId="2" applyAlignment="0">
      <alignment horizontal="left" vertical="center" indent="1"/>
    </xf>
    <xf numFmtId="0" fontId="13" fillId="3" borderId="2" applyAlignment="0">
      <alignment horizontal="left" vertical="center" indent="1"/>
    </xf>
    <xf numFmtId="0" fontId="19" fillId="0" borderId="1" applyNumberFormat="0" applyFill="0" applyAlignment="0" applyProtection="0"/>
    <xf numFmtId="0" fontId="18" fillId="0" borderId="0" applyFill="0" applyBorder="0">
      <alignment vertical="center" wrapText="1"/>
    </xf>
    <xf numFmtId="0" fontId="13" fillId="0" borderId="0">
      <alignment horizontal="right" vertical="center" indent="1"/>
    </xf>
    <xf numFmtId="178" fontId="3" fillId="0" borderId="0" applyFont="0" applyFill="0" applyBorder="0" applyProtection="0">
      <alignment horizontal="center" vertical="center"/>
    </xf>
    <xf numFmtId="179" fontId="8" fillId="2" borderId="0" applyFill="0" applyBorder="0">
      <alignment horizontal="right" vertical="center"/>
    </xf>
    <xf numFmtId="179" fontId="3" fillId="0" borderId="0" applyFont="0" applyFill="0" applyBorder="0" applyProtection="0">
      <alignment horizontal="right" vertical="center" indent="1"/>
    </xf>
    <xf numFmtId="0" fontId="14" fillId="3" borderId="2" applyAlignment="0">
      <alignment horizontal="left" vertical="center" wrapText="1" indent="1"/>
    </xf>
    <xf numFmtId="0" fontId="12" fillId="0" borderId="0">
      <alignment horizontal="left" vertical="center"/>
    </xf>
    <xf numFmtId="14" fontId="8" fillId="0" borderId="0" applyFill="0" applyBorder="0" applyAlignment="0">
      <alignment horizontal="right" vertical="center"/>
    </xf>
    <xf numFmtId="177" fontId="3" fillId="0" borderId="0" applyFont="0" applyFill="0" applyBorder="0" applyAlignment="0">
      <alignment wrapText="1"/>
    </xf>
    <xf numFmtId="14" fontId="3" fillId="0" borderId="0" applyFont="0" applyFill="0" applyBorder="0">
      <alignment horizontal="center" vertical="center" wrapText="1"/>
    </xf>
    <xf numFmtId="49" fontId="3" fillId="0" borderId="0" applyFont="0" applyFill="0" applyBorder="0">
      <alignment horizontal="center" vertical="center" wrapText="1"/>
    </xf>
    <xf numFmtId="0" fontId="14" fillId="2" borderId="0">
      <alignment horizontal="left" vertical="center" wrapText="1"/>
    </xf>
    <xf numFmtId="0" fontId="4" fillId="4" borderId="0" applyBorder="0">
      <alignment horizontal="center" vertical="center"/>
    </xf>
    <xf numFmtId="0" fontId="4" fillId="0" borderId="0">
      <alignment vertical="center" wrapText="1"/>
    </xf>
    <xf numFmtId="17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5" borderId="0" applyNumberFormat="0" applyBorder="0" applyAlignment="0" applyProtection="0"/>
    <xf numFmtId="0" fontId="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4" applyNumberFormat="0" applyAlignment="0" applyProtection="0"/>
    <xf numFmtId="0" fontId="6" fillId="8" borderId="5" applyNumberFormat="0" applyAlignment="0" applyProtection="0"/>
    <xf numFmtId="0" fontId="15" fillId="0" borderId="6" applyNumberFormat="0" applyFill="0" applyAlignment="0" applyProtection="0"/>
    <xf numFmtId="0" fontId="7" fillId="9" borderId="7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1" fillId="2" borderId="2" applyAlignment="0">
      <alignment horizontal="left" vertical="center" inden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12" fillId="0" borderId="0" xfId="10">
      <alignment horizontal="left" vertical="center"/>
    </xf>
    <xf numFmtId="0" fontId="13" fillId="0" borderId="0" xfId="5">
      <alignment horizontal="right" vertical="center" indent="1"/>
    </xf>
    <xf numFmtId="0" fontId="0" fillId="0" borderId="0" xfId="0" applyFill="1">
      <alignment horizontal="left" vertical="center" wrapText="1" indent="1"/>
    </xf>
    <xf numFmtId="0" fontId="14" fillId="2" borderId="0" xfId="15">
      <alignment horizontal="left" vertical="center" wrapText="1"/>
    </xf>
    <xf numFmtId="0" fontId="0" fillId="0" borderId="0" xfId="0" applyNumberFormat="1" applyFont="1" applyFill="1" applyBorder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1" fillId="2" borderId="2" xfId="1">
      <alignment horizontal="left" vertical="center" indent="1"/>
    </xf>
    <xf numFmtId="179" fontId="8" fillId="2" borderId="2" xfId="7" applyBorder="1">
      <alignment horizontal="right" vertical="center"/>
    </xf>
    <xf numFmtId="0" fontId="18" fillId="0" borderId="0" xfId="4">
      <alignment vertical="center" wrapText="1"/>
    </xf>
    <xf numFmtId="0" fontId="4" fillId="0" borderId="0" xfId="17">
      <alignment vertical="center" wrapText="1"/>
    </xf>
    <xf numFmtId="178" fontId="0" fillId="0" borderId="0" xfId="6" applyFont="1">
      <alignment horizontal="center" vertical="center"/>
    </xf>
    <xf numFmtId="49" fontId="0" fillId="0" borderId="0" xfId="14" applyFont="1">
      <alignment horizontal="center" vertical="center" wrapText="1"/>
    </xf>
    <xf numFmtId="179" fontId="0" fillId="0" borderId="0" xfId="8" applyFont="1">
      <alignment horizontal="right" vertical="center" indent="1"/>
    </xf>
    <xf numFmtId="0" fontId="4" fillId="0" borderId="0" xfId="16" applyFill="1" applyAlignment="1">
      <alignment horizontal="center" vertical="center"/>
    </xf>
    <xf numFmtId="14" fontId="8" fillId="2" borderId="2" xfId="11" applyNumberFormat="1" applyFill="1" applyBorder="1" applyAlignment="1">
      <alignment horizontal="left" vertical="center" indent="1"/>
    </xf>
    <xf numFmtId="0" fontId="21" fillId="0" borderId="0" xfId="0" applyFont="1" applyFill="1" applyBorder="1">
      <alignment horizontal="left" vertical="center" wrapText="1" indent="1"/>
    </xf>
    <xf numFmtId="179" fontId="0" fillId="0" borderId="0" xfId="0" applyNumberFormat="1" applyFont="1" applyFill="1" applyBorder="1" applyAlignment="1">
      <alignment horizontal="right" vertical="center" indent="1"/>
    </xf>
    <xf numFmtId="14" fontId="0" fillId="0" borderId="0" xfId="13" applyFont="1">
      <alignment horizontal="center" vertical="center" wrapText="1"/>
    </xf>
    <xf numFmtId="0" fontId="4" fillId="0" borderId="0" xfId="17">
      <alignment vertical="center" wrapText="1"/>
    </xf>
    <xf numFmtId="0" fontId="18" fillId="0" borderId="0" xfId="4">
      <alignment vertical="center" wrapText="1"/>
    </xf>
    <xf numFmtId="0" fontId="11" fillId="2" borderId="2" xfId="1">
      <alignment horizontal="left" vertical="center" indent="1"/>
    </xf>
    <xf numFmtId="0" fontId="13" fillId="3" borderId="2" xfId="2">
      <alignment horizontal="left" vertical="center" indent="1"/>
    </xf>
    <xf numFmtId="0" fontId="14" fillId="3" borderId="2" xfId="9">
      <alignment horizontal="left" vertical="center" wrapText="1" indent="1"/>
    </xf>
    <xf numFmtId="177" fontId="14" fillId="3" borderId="2" xfId="12" applyFont="1" applyFill="1" applyBorder="1" applyAlignment="1">
      <alignment horizontal="left" vertical="center" wrapText="1" indent="1"/>
    </xf>
    <xf numFmtId="0" fontId="14" fillId="3" borderId="3" xfId="9" applyBorder="1">
      <alignment horizontal="left" vertical="center" wrapText="1" indent="1"/>
    </xf>
    <xf numFmtId="0" fontId="11" fillId="2" borderId="2" xfId="53" applyAlignment="1">
      <alignment horizontal="right" vertical="center"/>
    </xf>
  </cellXfs>
  <cellStyles count="54">
    <cellStyle name="20% - 着色 1" xfId="30" builtinId="30" customBuiltin="1"/>
    <cellStyle name="20% - 着色 2" xfId="34" builtinId="34" customBuiltin="1"/>
    <cellStyle name="20% - 着色 3" xfId="38" builtinId="38" customBuiltin="1"/>
    <cellStyle name="20% - 着色 4" xfId="42" builtinId="42" customBuiltin="1"/>
    <cellStyle name="20% - 着色 5" xfId="46" builtinId="46" customBuiltin="1"/>
    <cellStyle name="20% - 着色 6" xfId="50" builtinId="50" customBuiltin="1"/>
    <cellStyle name="40% - 着色 1" xfId="31" builtinId="31" customBuiltin="1"/>
    <cellStyle name="40% - 着色 2" xfId="35" builtinId="35" customBuiltin="1"/>
    <cellStyle name="40% - 着色 3" xfId="39" builtinId="39" customBuiltin="1"/>
    <cellStyle name="40% - 着色 4" xfId="43" builtinId="43" customBuiltin="1"/>
    <cellStyle name="40% - 着色 5" xfId="47" builtinId="47" customBuiltin="1"/>
    <cellStyle name="40% - 着色 6" xfId="51" builtinId="51" customBuiltin="1"/>
    <cellStyle name="60% - 着色 1" xfId="32" builtinId="32" customBuiltin="1"/>
    <cellStyle name="60% - 着色 2" xfId="36" builtinId="36" customBuiltin="1"/>
    <cellStyle name="60% - 着色 3" xfId="40" builtinId="40" customBuiltin="1"/>
    <cellStyle name="60% - 着色 4" xfId="44" builtinId="44" customBuiltin="1"/>
    <cellStyle name="60% - 着色 5" xfId="48" builtinId="48" customBuiltin="1"/>
    <cellStyle name="60% - 着色 6" xfId="52" builtinId="52" customBuiltin="1"/>
    <cellStyle name="百分比" xfId="19" builtinId="5" customBuiltin="1"/>
    <cellStyle name="标题" xfId="4" builtinId="15" customBuiltin="1"/>
    <cellStyle name="标题 1" xfId="1" builtinId="16" customBuiltin="1"/>
    <cellStyle name="标题 1 2" xfId="53" xr:uid="{B8CE65FB-A798-4FD6-9C07-8F1DF7C01D41}"/>
    <cellStyle name="标题 2" xfId="10" builtinId="17" customBuiltin="1"/>
    <cellStyle name="标题 3" xfId="2" builtinId="18" customBuiltin="1"/>
    <cellStyle name="标题 4" xfId="5" builtinId="19" customBuiltin="1"/>
    <cellStyle name="差" xfId="21" builtinId="27" customBuiltin="1"/>
    <cellStyle name="常规" xfId="0" builtinId="0" customBuiltin="1"/>
    <cellStyle name="电话" xfId="12" xr:uid="{00000000-0005-0000-0000-00000E000000}"/>
    <cellStyle name="好" xfId="20" builtinId="26" customBuiltin="1"/>
    <cellStyle name="汇总" xfId="3" builtinId="25" customBuiltin="1"/>
    <cellStyle name="货币" xfId="7" builtinId="4" customBuiltin="1"/>
    <cellStyle name="货币[0]" xfId="8" builtinId="7" customBuiltin="1"/>
    <cellStyle name="计算" xfId="24" builtinId="22" customBuiltin="1"/>
    <cellStyle name="检查单元格" xfId="26" builtinId="23" customBuiltin="1"/>
    <cellStyle name="解释性文本" xfId="28" builtinId="53" customBuiltin="1"/>
    <cellStyle name="警告文本" xfId="27" builtinId="11" customBuiltin="1"/>
    <cellStyle name="库存日期" xfId="11" xr:uid="{00000000-0005-0000-0000-00000A000000}"/>
    <cellStyle name="链接单元格" xfId="25" builtinId="24" customBuiltin="1"/>
    <cellStyle name="千位分隔" xfId="6" builtinId="3" customBuiltin="1"/>
    <cellStyle name="千位分隔[0]" xfId="18" builtinId="6" customBuiltin="1"/>
    <cellStyle name="日期" xfId="13" xr:uid="{00000000-0005-0000-0000-000003000000}"/>
    <cellStyle name="适中" xfId="22" builtinId="28" customBuiltin="1"/>
    <cellStyle name="输出" xfId="23" builtinId="21" customBuiltin="1"/>
    <cellStyle name="输入" xfId="9" builtinId="20" customBuiltin="1"/>
    <cellStyle name="物品表格标题" xfId="16" xr:uid="{00000000-0005-0000-0000-00000B000000}"/>
    <cellStyle name="序号" xfId="14" xr:uid="{00000000-0005-0000-0000-00000F000000}"/>
    <cellStyle name="隐藏文字" xfId="17" xr:uid="{00000000-0005-0000-0000-000008000000}"/>
    <cellStyle name="着色 1" xfId="29" builtinId="29" customBuiltin="1"/>
    <cellStyle name="着色 2" xfId="33" builtinId="33" customBuiltin="1"/>
    <cellStyle name="着色 3" xfId="37" builtinId="37" customBuiltin="1"/>
    <cellStyle name="着色 4" xfId="41" builtinId="41" customBuiltin="1"/>
    <cellStyle name="着色 5" xfId="45" builtinId="45" customBuiltin="1"/>
    <cellStyle name="着色 6" xfId="49" builtinId="49" customBuiltin="1"/>
    <cellStyle name="注释" xfId="15" builtinId="10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9" formatCode="&quot;¥&quot;#,##0.00_);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79" formatCode="&quot;¥&quot;#,##0.00_);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theme="2" tint="-0.749961851863155"/>
        <name val="Microsoft YaHei UI"/>
        <family val="2"/>
        <charset val="134"/>
      </font>
      <border>
        <bottom style="thin">
          <color theme="2" tint="-0.499984740745262"/>
        </bottom>
      </border>
    </dxf>
    <dxf>
      <font>
        <b val="0"/>
        <i val="0"/>
        <sz val="11"/>
        <color theme="1"/>
        <name val="Microsoft YaHei UI"/>
        <family val="2"/>
        <charset val="134"/>
        <scheme val="none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家庭库存" pivot="0" count="7" xr9:uid="{00000000-0011-0000-FFFF-FFFF00000000}">
      <tableStyleElement type="wholeTable" dxfId="21"/>
      <tableStyleElement type="headerRow" dxfId="20"/>
      <tableStyleElement type="totalRow" dxfId="19"/>
      <tableStyleElement type="lastColumn" dxfId="18"/>
      <tableStyleElement type="firstRowStripe" dxfId="17"/>
      <tableStyleElement type="firstColumnStripe" dxfId="16"/>
      <tableStyleElement type="firstTotalCell" dxfId="15"/>
    </tableStyle>
    <tableStyle name="家庭库存切片器" pivot="0" table="0" count="2" xr9:uid="{00000000-0011-0000-FFFF-FFFF01000000}">
      <tableStyleElement type="wholeTable" dxfId="14"/>
      <tableStyleElement type="headerRow" dxfId="13"/>
    </tableStyle>
    <tableStyle name="家庭库存切片器 " pivot="0" table="0" count="10" xr9:uid="{A8D09777-03B1-4B46-9EF3-5211F9D4EFBB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828282"/>
      <color rgb="FFE0E0E0"/>
    </mruColors>
  </colors>
  <extLst>
    <ext xmlns:x14="http://schemas.microsoft.com/office/spreadsheetml/2009/9/main" uri="{46F421CA-312F-682f-3DD2-61675219B42D}">
      <x14:dxfs count="8">
        <dxf>
          <font>
            <color theme="1"/>
            <name val="Microsoft YaHei UI"/>
            <family val="2"/>
            <charset val="134"/>
          </font>
          <fill>
            <patternFill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  <name val="Microsoft YaHei UI"/>
            <family val="2"/>
            <charset val="134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  <name val="Microsoft YaHei UI"/>
            <family val="2"/>
            <charset val="134"/>
          </font>
          <fill>
            <patternFill>
              <bgColor theme="5"/>
            </patternFill>
          </fill>
        </dxf>
        <dxf>
          <font>
            <color theme="1"/>
            <name val="Microsoft YaHei UI"/>
            <family val="2"/>
            <charset val="134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  <name val="Microsoft YaHei UI"/>
            <family val="2"/>
            <charset val="134"/>
          </font>
          <fill>
            <patternFill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  <name val="Microsoft YaHei UI"/>
            <family val="2"/>
            <charset val="134"/>
          </font>
          <fill>
            <patternFill>
              <bgColor theme="5" tint="0.39994506668294322"/>
            </patternFill>
          </fill>
        </dxf>
        <dxf>
          <font>
            <color rgb="FF828282"/>
            <name val="Microsoft YaHei UI"/>
            <family val="2"/>
            <charset val="134"/>
          </font>
          <fill>
            <patternFill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1"/>
            <name val="Microsoft YaHei UI"/>
            <family val="2"/>
            <charset val="134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家庭库存切片器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323856</xdr:colOff>
      <xdr:row>4</xdr:row>
      <xdr:rowOff>76199</xdr:rowOff>
    </xdr:from>
    <xdr:to>
      <xdr:col>1</xdr:col>
      <xdr:colOff>635086</xdr:colOff>
      <xdr:row>5</xdr:row>
      <xdr:rowOff>112482</xdr:rowOff>
    </xdr:to>
    <xdr:grpSp>
      <xdr:nvGrpSpPr>
        <xdr:cNvPr id="19" name="信封图标组" descr="信封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561981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任意多边形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任意多边形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366899</xdr:colOff>
      <xdr:row>2</xdr:row>
      <xdr:rowOff>66675</xdr:rowOff>
    </xdr:from>
    <xdr:to>
      <xdr:col>1</xdr:col>
      <xdr:colOff>592043</xdr:colOff>
      <xdr:row>3</xdr:row>
      <xdr:rowOff>155933</xdr:rowOff>
    </xdr:to>
    <xdr:sp macro="" textlink="">
      <xdr:nvSpPr>
        <xdr:cNvPr id="22" name="人员图标" descr="人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547874" y="126682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330473</xdr:colOff>
      <xdr:row>6</xdr:row>
      <xdr:rowOff>114300</xdr:rowOff>
    </xdr:from>
    <xdr:to>
      <xdr:col>1</xdr:col>
      <xdr:colOff>628469</xdr:colOff>
      <xdr:row>7</xdr:row>
      <xdr:rowOff>130721</xdr:rowOff>
    </xdr:to>
    <xdr:grpSp>
      <xdr:nvGrpSpPr>
        <xdr:cNvPr id="23" name="电话图标组" descr="电话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568598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任意多边形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任意多边形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任意多边形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109538</xdr:colOff>
      <xdr:row>0</xdr:row>
      <xdr:rowOff>200031</xdr:rowOff>
    </xdr:from>
    <xdr:to>
      <xdr:col>11</xdr:col>
      <xdr:colOff>493298</xdr:colOff>
      <xdr:row>0</xdr:row>
      <xdr:rowOff>546170</xdr:rowOff>
    </xdr:to>
    <xdr:sp macro="" textlink="">
      <xdr:nvSpPr>
        <xdr:cNvPr id="29" name="住房图标" descr="房屋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13873163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31750</xdr:colOff>
      <xdr:row>8</xdr:row>
      <xdr:rowOff>57150</xdr:rowOff>
    </xdr:from>
    <xdr:to>
      <xdr:col>11</xdr:col>
      <xdr:colOff>47625</xdr:colOff>
      <xdr:row>8</xdr:row>
      <xdr:rowOff>847725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房间/区域" descr="用于按房间/区域筛选物品的房间/区域切片器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房间/区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725" y="2628900"/>
              <a:ext cx="12131675" cy="79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zh-cn" sz="1100"/>
                <a:t>此形状表示表切片器。Excel 或更高版本中支持表切片器。
如果此形状是在较早版本的 Excel 中修改的，或者工作簿是使用 Excel 2007 或更早版本保存的，则不能使用此切片器。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oom__area" xr10:uid="{00000000-0013-0000-FFFF-FFFF01000000}" sourceName="房间/区域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房间/区域" xr10:uid="{00000000-0014-0000-FFFF-FFFF01000000}" cache="Slicer_Room__area" caption="若要筛选库存列表，请在下方选择一个房间。按住 Ctrl 可选择多个房间。" columnCount="6" style="家庭库存切片器 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库存" displayName="库存" ref="B10:L16" totalsRowCount="1">
  <autoFilter ref="B10:L15" xr:uid="{00000000-0009-0000-0100-000001000000}"/>
  <tableColumns count="11">
    <tableColumn id="21" xr3:uid="{00000000-0010-0000-0000-000015000000}" name="物品编号" totalsRowLabel="总计" totalsRowDxfId="10">
      <calculatedColumnFormula>ROW($A1)</calculatedColumnFormula>
    </tableColumn>
    <tableColumn id="3" xr3:uid="{00000000-0010-0000-0000-000003000000}" name="房间/区域" totalsRowFunction="custom" totalsRowDxfId="9">
      <totalsRowFormula>"库存项目: "&amp;SUBTOTAL(103,库存[房间/区域])</totalsRowFormula>
    </tableColumn>
    <tableColumn id="4" xr3:uid="{00000000-0010-0000-0000-000004000000}" name="物品/说明" totalsRowDxfId="8"/>
    <tableColumn id="5" xr3:uid="{00000000-0010-0000-0000-000005000000}" name="构造/样式" totalsRowDxfId="7"/>
    <tableColumn id="6" xr3:uid="{00000000-0010-0000-0000-000006000000}" name="序列号/_x000a_ID 号" totalsRowDxfId="6" dataCellStyle="序号"/>
    <tableColumn id="7" xr3:uid="{00000000-0010-0000-0000-000007000000}" name="日期_x000a_已购买" totalsRowDxfId="5" dataCellStyle="日期"/>
    <tableColumn id="8" xr3:uid="{00000000-0010-0000-0000-000008000000}" name="购买地点" totalsRowDxfId="4"/>
    <tableColumn id="9" xr3:uid="{00000000-0010-0000-0000-000009000000}" name="购买_x000a_价格" totalsRowFunction="sum" totalsRowDxfId="3" dataCellStyle="货币[0]"/>
    <tableColumn id="10" xr3:uid="{00000000-0010-0000-0000-00000A000000}" name="估算_x000a_当前价值" totalsRowFunction="sum" totalsRowDxfId="2" dataCellStyle="货币[0]"/>
    <tableColumn id="13" xr3:uid="{00000000-0010-0000-0000-00000D000000}" name="备注" totalsRowDxfId="1"/>
    <tableColumn id="14" xr3:uid="{00000000-0010-0000-0000-00000E000000}" name="是否有照片？" totalsRowDxfId="0"/>
  </tableColumns>
  <tableStyleInfo name="家庭库存" showFirstColumn="1" showLastColumn="0" showRowStripes="1" showColumnStripes="0"/>
  <extLst>
    <ext xmlns:x14="http://schemas.microsoft.com/office/spreadsheetml/2009/9/main" uri="{504A1905-F514-4f6f-8877-14C23A59335A}">
      <x14:table altTextSummary="家庭清单物品的列表，例如物品编号（计算字段）、房间/区域、物品说明、购买信息、当前估值、注释和照片（“是/否”字段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oomLookup" displayName="RoomLookup" ref="B3:B15">
  <autoFilter ref="B3:B15" xr:uid="{00000000-0009-0000-0100-000002000000}"/>
  <sortState xmlns:xlrd2="http://schemas.microsoft.com/office/spreadsheetml/2017/richdata2" ref="B4:B15">
    <sortCondition ref="B3:B15"/>
  </sortState>
  <tableColumns count="1">
    <tableColumn id="1" xr3:uid="{00000000-0010-0000-0100-000001000000}" name="房间/区域" totalsRowFunction="count"/>
  </tableColumns>
  <tableStyleInfo name="家庭库存" showFirstColumn="0" showLastColumn="0" showRowStripes="1" showColumnStripes="0"/>
  <extLst>
    <ext xmlns:x14="http://schemas.microsoft.com/office/spreadsheetml/2009/9/main" uri="{504A1905-F514-4f6f-8877-14C23A59335A}">
      <x14:table altTextSummary="包含家里房间或区域的表格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6"/>
  <sheetViews>
    <sheetView showGridLines="0" tabSelected="1" zoomScaleNormal="100" workbookViewId="0"/>
  </sheetViews>
  <sheetFormatPr defaultRowHeight="30" customHeight="1" x14ac:dyDescent="0.3"/>
  <cols>
    <col min="1" max="1" width="2.77734375" style="7" customWidth="1"/>
    <col min="2" max="2" width="9.88671875" style="2" customWidth="1"/>
    <col min="3" max="3" width="11.21875" style="2" customWidth="1"/>
    <col min="4" max="4" width="16.6640625" style="2" customWidth="1"/>
    <col min="5" max="5" width="16.5546875" style="2" customWidth="1"/>
    <col min="6" max="6" width="10.77734375" style="2" customWidth="1"/>
    <col min="7" max="7" width="10.5546875" style="2" customWidth="1"/>
    <col min="8" max="8" width="13.33203125" style="2" customWidth="1"/>
    <col min="9" max="9" width="16" style="2" customWidth="1"/>
    <col min="10" max="10" width="15" style="2" customWidth="1"/>
    <col min="11" max="11" width="21.33203125" style="2" customWidth="1"/>
    <col min="12" max="12" width="13.109375" style="1" customWidth="1"/>
    <col min="13" max="13" width="2.77734375" customWidth="1"/>
  </cols>
  <sheetData>
    <row r="1" spans="1:12" ht="65.099999999999994" customHeight="1" x14ac:dyDescent="0.3">
      <c r="A1" s="4"/>
      <c r="B1" s="24" t="s">
        <v>0</v>
      </c>
      <c r="C1" s="24"/>
      <c r="D1" s="5" t="s">
        <v>16</v>
      </c>
      <c r="E1" s="4"/>
      <c r="F1" s="4"/>
      <c r="G1" s="4"/>
      <c r="H1" s="4"/>
      <c r="I1" s="4"/>
      <c r="J1" s="4"/>
      <c r="K1" s="4"/>
      <c r="L1" s="14" t="s">
        <v>59</v>
      </c>
    </row>
    <row r="2" spans="1:12" ht="30" customHeight="1" thickBot="1" x14ac:dyDescent="0.35">
      <c r="A2" s="4"/>
      <c r="B2" s="25" t="s">
        <v>1</v>
      </c>
      <c r="C2" s="25"/>
      <c r="D2" s="25"/>
      <c r="E2" s="12">
        <f>SUM(库存[[#Totals],[估算
当前价值]])</f>
        <v>4040</v>
      </c>
      <c r="F2" s="11"/>
      <c r="G2" s="30" t="s">
        <v>38</v>
      </c>
      <c r="H2" s="30"/>
      <c r="I2" s="19">
        <f ca="1">TODAY()-35</f>
        <v>43599</v>
      </c>
      <c r="J2" s="11"/>
      <c r="K2" s="11"/>
      <c r="L2" s="11"/>
    </row>
    <row r="3" spans="1:12" ht="18" customHeight="1" thickTop="1" thickBot="1" x14ac:dyDescent="0.35">
      <c r="A3" s="4"/>
      <c r="B3" s="23" t="s">
        <v>2</v>
      </c>
      <c r="C3" s="26" t="s">
        <v>8</v>
      </c>
      <c r="D3" s="27" t="s">
        <v>17</v>
      </c>
      <c r="E3" s="27"/>
      <c r="F3" s="27"/>
      <c r="G3" s="4"/>
      <c r="H3" s="6" t="s">
        <v>40</v>
      </c>
      <c r="I3" s="27" t="s">
        <v>50</v>
      </c>
      <c r="J3" s="27"/>
      <c r="K3" s="27"/>
      <c r="L3" s="4"/>
    </row>
    <row r="4" spans="1:12" ht="18" customHeight="1" thickTop="1" thickBot="1" x14ac:dyDescent="0.35">
      <c r="A4" s="4"/>
      <c r="B4" s="23"/>
      <c r="C4" s="26"/>
      <c r="D4" s="27"/>
      <c r="E4" s="27"/>
      <c r="F4" s="27"/>
      <c r="G4" s="4"/>
      <c r="H4" s="6" t="s">
        <v>41</v>
      </c>
      <c r="I4" s="28" t="s">
        <v>51</v>
      </c>
      <c r="J4" s="28"/>
      <c r="K4" s="28"/>
      <c r="L4" s="4"/>
    </row>
    <row r="5" spans="1:12" ht="18" customHeight="1" thickTop="1" thickBot="1" x14ac:dyDescent="0.35">
      <c r="A5" s="4"/>
      <c r="B5" s="23" t="s">
        <v>3</v>
      </c>
      <c r="C5" s="26" t="s">
        <v>9</v>
      </c>
      <c r="D5" s="27" t="s">
        <v>18</v>
      </c>
      <c r="E5" s="27"/>
      <c r="F5" s="27"/>
      <c r="G5" s="4"/>
      <c r="H5" s="6" t="s">
        <v>42</v>
      </c>
      <c r="I5" s="27" t="s">
        <v>52</v>
      </c>
      <c r="J5" s="27"/>
      <c r="K5" s="27"/>
      <c r="L5" s="3"/>
    </row>
    <row r="6" spans="1:12" ht="18" customHeight="1" thickTop="1" thickBot="1" x14ac:dyDescent="0.35">
      <c r="A6" s="4"/>
      <c r="B6" s="23"/>
      <c r="C6" s="26"/>
      <c r="D6" s="27"/>
      <c r="E6" s="27"/>
      <c r="F6" s="27"/>
      <c r="G6" s="4"/>
      <c r="H6" s="6" t="s">
        <v>43</v>
      </c>
      <c r="I6" s="27" t="s">
        <v>53</v>
      </c>
      <c r="J6" s="27"/>
      <c r="K6" s="27"/>
      <c r="L6" s="20"/>
    </row>
    <row r="7" spans="1:12" ht="18" customHeight="1" thickTop="1" thickBot="1" x14ac:dyDescent="0.35">
      <c r="A7" s="4"/>
      <c r="B7" s="23" t="s">
        <v>4</v>
      </c>
      <c r="C7" s="26" t="s">
        <v>10</v>
      </c>
      <c r="D7" s="28" t="s">
        <v>19</v>
      </c>
      <c r="E7" s="28"/>
      <c r="F7" s="28"/>
      <c r="G7" s="4"/>
      <c r="H7" s="6" t="s">
        <v>44</v>
      </c>
      <c r="I7" s="28" t="s">
        <v>54</v>
      </c>
      <c r="J7" s="28"/>
      <c r="K7" s="28"/>
      <c r="L7" s="3"/>
    </row>
    <row r="8" spans="1:12" ht="18" customHeight="1" thickTop="1" thickBot="1" x14ac:dyDescent="0.35">
      <c r="A8" s="4"/>
      <c r="B8" s="23"/>
      <c r="C8" s="26"/>
      <c r="D8" s="28"/>
      <c r="E8" s="28"/>
      <c r="F8" s="28"/>
      <c r="G8" s="4"/>
      <c r="H8" s="6" t="s">
        <v>45</v>
      </c>
      <c r="I8" s="29" t="s">
        <v>55</v>
      </c>
      <c r="J8" s="29"/>
      <c r="K8" s="29"/>
      <c r="L8" s="3"/>
    </row>
    <row r="9" spans="1:12" ht="69" customHeight="1" thickTop="1" x14ac:dyDescent="0.3">
      <c r="A9" s="4"/>
      <c r="B9" s="14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7.5" customHeight="1" x14ac:dyDescent="0.3">
      <c r="B10" s="18" t="s">
        <v>6</v>
      </c>
      <c r="C10" t="s">
        <v>11</v>
      </c>
      <c r="D10" t="s">
        <v>20</v>
      </c>
      <c r="E10" t="s">
        <v>26</v>
      </c>
      <c r="F10" t="s">
        <v>32</v>
      </c>
      <c r="G10" t="s">
        <v>39</v>
      </c>
      <c r="H10" t="s">
        <v>46</v>
      </c>
      <c r="I10" t="s">
        <v>56</v>
      </c>
      <c r="J10" t="s">
        <v>57</v>
      </c>
      <c r="K10" t="s">
        <v>58</v>
      </c>
      <c r="L10" t="s">
        <v>60</v>
      </c>
    </row>
    <row r="11" spans="1:12" ht="30" customHeight="1" x14ac:dyDescent="0.3">
      <c r="B11" s="15">
        <f>ROW($A1)</f>
        <v>1</v>
      </c>
      <c r="C11" t="s">
        <v>12</v>
      </c>
      <c r="D11" t="s">
        <v>21</v>
      </c>
      <c r="E11" t="s">
        <v>27</v>
      </c>
      <c r="F11" s="16" t="s">
        <v>33</v>
      </c>
      <c r="G11" s="22">
        <f ca="1">TODAY()-120</f>
        <v>43514</v>
      </c>
      <c r="H11" t="s">
        <v>47</v>
      </c>
      <c r="I11" s="17">
        <v>2000</v>
      </c>
      <c r="J11" s="17">
        <v>2000</v>
      </c>
      <c r="K11"/>
      <c r="L11" t="s">
        <v>61</v>
      </c>
    </row>
    <row r="12" spans="1:12" ht="30" customHeight="1" x14ac:dyDescent="0.3">
      <c r="B12" s="15">
        <f t="shared" ref="B12:B15" si="0">ROW($A2)</f>
        <v>2</v>
      </c>
      <c r="C12" t="s">
        <v>13</v>
      </c>
      <c r="D12" t="s">
        <v>22</v>
      </c>
      <c r="E12" t="s">
        <v>28</v>
      </c>
      <c r="F12" s="16" t="s">
        <v>34</v>
      </c>
      <c r="G12" s="22">
        <f ca="1">TODAY()-90</f>
        <v>43544</v>
      </c>
      <c r="H12" t="s">
        <v>48</v>
      </c>
      <c r="I12" s="17">
        <v>1500</v>
      </c>
      <c r="J12" s="17">
        <v>1000</v>
      </c>
      <c r="K12"/>
      <c r="L12" t="s">
        <v>62</v>
      </c>
    </row>
    <row r="13" spans="1:12" ht="30" customHeight="1" x14ac:dyDescent="0.3">
      <c r="A13"/>
      <c r="B13" s="15">
        <f t="shared" si="0"/>
        <v>3</v>
      </c>
      <c r="C13" t="s">
        <v>12</v>
      </c>
      <c r="D13" t="s">
        <v>23</v>
      </c>
      <c r="E13" t="s">
        <v>29</v>
      </c>
      <c r="F13" s="16" t="s">
        <v>35</v>
      </c>
      <c r="G13" s="22">
        <f ca="1">TODAY()-60</f>
        <v>43574</v>
      </c>
      <c r="H13" t="s">
        <v>49</v>
      </c>
      <c r="I13" s="17">
        <v>560</v>
      </c>
      <c r="J13" s="17">
        <v>550</v>
      </c>
      <c r="K13"/>
      <c r="L13" t="s">
        <v>62</v>
      </c>
    </row>
    <row r="14" spans="1:12" ht="30" customHeight="1" x14ac:dyDescent="0.3">
      <c r="B14" s="15">
        <f t="shared" si="0"/>
        <v>4</v>
      </c>
      <c r="C14" t="s">
        <v>14</v>
      </c>
      <c r="D14" t="s">
        <v>24</v>
      </c>
      <c r="E14" t="s">
        <v>30</v>
      </c>
      <c r="F14" s="16" t="s">
        <v>36</v>
      </c>
      <c r="G14" s="22">
        <f ca="1">TODAY()-30</f>
        <v>43604</v>
      </c>
      <c r="H14" t="s">
        <v>47</v>
      </c>
      <c r="I14" s="17">
        <v>240</v>
      </c>
      <c r="J14" s="17">
        <v>200</v>
      </c>
      <c r="K14"/>
      <c r="L14" t="s">
        <v>61</v>
      </c>
    </row>
    <row r="15" spans="1:12" ht="30" customHeight="1" x14ac:dyDescent="0.3">
      <c r="B15" s="15">
        <f t="shared" si="0"/>
        <v>5</v>
      </c>
      <c r="C15" t="s">
        <v>15</v>
      </c>
      <c r="D15" t="s">
        <v>25</v>
      </c>
      <c r="E15" t="s">
        <v>31</v>
      </c>
      <c r="F15" s="16" t="s">
        <v>37</v>
      </c>
      <c r="G15" s="22">
        <f ca="1">TODAY()</f>
        <v>43634</v>
      </c>
      <c r="H15" t="s">
        <v>48</v>
      </c>
      <c r="I15" s="17">
        <v>300</v>
      </c>
      <c r="J15" s="17">
        <v>290</v>
      </c>
      <c r="K15"/>
      <c r="L15" t="s">
        <v>62</v>
      </c>
    </row>
    <row r="16" spans="1:12" ht="30" customHeight="1" x14ac:dyDescent="0.3">
      <c r="B16" s="3" t="s">
        <v>7</v>
      </c>
      <c r="C16" s="3" t="str">
        <f>"库存项目: "&amp;SUBTOTAL(103,库存[房间/区域])</f>
        <v>库存项目: 5</v>
      </c>
      <c r="D16" s="3"/>
      <c r="E16" s="3"/>
      <c r="F16" s="3"/>
      <c r="G16" s="3"/>
      <c r="H16" s="3"/>
      <c r="I16" s="21">
        <f>SUBTOTAL(109,库存[购买
价格])</f>
        <v>4600</v>
      </c>
      <c r="J16" s="21">
        <f>SUBTOTAL(109,库存[估算
当前价值])</f>
        <v>4040</v>
      </c>
      <c r="K16" s="3"/>
      <c r="L16" s="9"/>
    </row>
  </sheetData>
  <dataConsolidate/>
  <mergeCells count="18">
    <mergeCell ref="I6:K6"/>
    <mergeCell ref="D3:F4"/>
    <mergeCell ref="D7:F8"/>
    <mergeCell ref="D5:F6"/>
    <mergeCell ref="I7:K7"/>
    <mergeCell ref="I8:K8"/>
    <mergeCell ref="I3:K3"/>
    <mergeCell ref="I4:K4"/>
    <mergeCell ref="I5:K5"/>
    <mergeCell ref="B5:B6"/>
    <mergeCell ref="B7:B8"/>
    <mergeCell ref="B1:C1"/>
    <mergeCell ref="B2:D2"/>
    <mergeCell ref="G2:H2"/>
    <mergeCell ref="C7:C8"/>
    <mergeCell ref="C3:C4"/>
    <mergeCell ref="C5:C6"/>
    <mergeCell ref="B3:B4"/>
  </mergeCells>
  <phoneticPr fontId="1" type="noConversion"/>
  <conditionalFormatting sqref="J11:J15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此工作表的标题位于单元格 B1 到 D1" sqref="B1:C1" xr:uid="{00000000-0002-0000-0000-000000000000}"/>
    <dataValidation allowBlank="1" showInputMessage="1" showErrorMessage="1" prompt="右侧单元格自动计算所有物品的总估值。在单元格 I2 中输入库存日期" sqref="B2:D2" xr:uid="{00000000-0002-0000-0000-000001000000}"/>
    <dataValidation allowBlank="1" showInputMessage="1" showErrorMessage="1" prompt="此单元格自动计算所有物品的总估值。在单元格 I2 中输入库存日期" sqref="E2" xr:uid="{00000000-0002-0000-0000-000002000000}"/>
    <dataValidation allowBlank="1" showInputMessage="1" showErrorMessage="1" prompt="在右侧单元格中输入库存日期" sqref="G2:H2" xr:uid="{00000000-0002-0000-0000-000003000000}"/>
    <dataValidation allowBlank="1" showInputMessage="1" showErrorMessage="1" prompt="在此单元格中输入库存日期" sqref="I2" xr:uid="{00000000-0002-0000-0000-000004000000}"/>
    <dataValidation allowBlank="1" showInputMessage="1" showErrorMessage="1" prompt="在右侧单元格中输入业主姓名" sqref="C3:C4" xr:uid="{00000000-0002-0000-0000-000005000000}"/>
    <dataValidation allowBlank="1" showInputMessage="1" showErrorMessage="1" prompt="在右侧单元格中输入业主地址" sqref="C5:C6" xr:uid="{00000000-0002-0000-0000-000006000000}"/>
    <dataValidation allowBlank="1" showInputMessage="1" showErrorMessage="1" prompt="在右侧单元格中输入业主电话号码" sqref="C7:C8" xr:uid="{00000000-0002-0000-0000-000007000000}"/>
    <dataValidation allowBlank="1" showInputMessage="1" showErrorMessage="1" prompt="在右侧单元格中输入保险公司名称" sqref="H3" xr:uid="{00000000-0002-0000-0000-000008000000}"/>
    <dataValidation allowBlank="1" showInputMessage="1" showErrorMessage="1" prompt="在右侧单元格中输入保险公司电话号码" sqref="H4" xr:uid="{00000000-0002-0000-0000-000009000000}"/>
    <dataValidation allowBlank="1" showInputMessage="1" showErrorMessage="1" prompt="在右侧单元格中输入保险公司保单号" sqref="H5" xr:uid="{00000000-0002-0000-0000-00000A000000}"/>
    <dataValidation allowBlank="1" showInputMessage="1" showErrorMessage="1" prompt="在右侧单元格中输入保险代理人姓名" sqref="H6" xr:uid="{00000000-0002-0000-0000-00000B000000}"/>
    <dataValidation allowBlank="1" showInputMessage="1" showErrorMessage="1" prompt="在右侧单元格中输入保险代理人电话号码" sqref="H7" xr:uid="{00000000-0002-0000-0000-00000C000000}"/>
    <dataValidation allowBlank="1" showInputMessage="1" showErrorMessage="1" prompt="在右侧单元格中输入保险代理人地址" sqref="H8" xr:uid="{00000000-0002-0000-0000-00000D000000}"/>
    <dataValidation allowBlank="1" showInputMessage="1" showErrorMessage="1" prompt="在此单元格中输入保险代理人地址，在表格中自单元格 B10 起输入库存详细信息。使用单元格 B9 中的切片器来按房间/区域筛选物品" sqref="I8:K8" xr:uid="{00000000-0002-0000-0000-00000E000000}"/>
    <dataValidation allowBlank="1" showInputMessage="1" showErrorMessage="1" prompt="在此工作簿中创建家庭清单。在此工作表中输入业主、保险和清单详细信息。将自动计算所有库存物品的总估值" sqref="A1" xr:uid="{00000000-0002-0000-0000-00000F000000}"/>
    <dataValidation allowBlank="1" showInputMessage="1" showErrorMessage="1" prompt="在此标题下的此列中输入物品编号。使用标题筛选器来查找特定项" sqref="B10" xr:uid="{00000000-0002-0000-0000-000010000000}"/>
    <dataValidation allowBlank="1" showInputMessage="1" showErrorMessage="1" prompt="在此标题下的此列中输入各个项/说明" sqref="D10" xr:uid="{00000000-0002-0000-0000-000011000000}"/>
    <dataValidation allowBlank="1" showInputMessage="1" showErrorMessage="1" prompt="在此标题下的此列中选择房间/区域。在房间查找工作表中输入新的房间/区域。按 Alt+向下键可出现选项，然后按向下键和 Enter 做出选择" sqref="C10" xr:uid="{00000000-0002-0000-0000-000012000000}"/>
    <dataValidation allowBlank="1" showInputMessage="1" showErrorMessage="1" prompt="在此标题下的此列中输入品牌/型号" sqref="E10" xr:uid="{00000000-0002-0000-0000-000013000000}"/>
    <dataValidation allowBlank="1" showInputMessage="1" showErrorMessage="1" prompt="在此标题下的此列中输入序列号/ID 号" sqref="F10" xr:uid="{00000000-0002-0000-0000-000014000000}"/>
    <dataValidation allowBlank="1" showInputMessage="1" showErrorMessage="1" prompt="在此标题下的此列中输入购买日期" sqref="G10" xr:uid="{00000000-0002-0000-0000-000015000000}"/>
    <dataValidation allowBlank="1" showInputMessage="1" showErrorMessage="1" prompt="在此标题下的此列中输入购买地点" sqref="H10" xr:uid="{00000000-0002-0000-0000-000016000000}"/>
    <dataValidation allowBlank="1" showInputMessage="1" showErrorMessage="1" prompt="在此标题下的此列中输入购买价格" sqref="I10" xr:uid="{00000000-0002-0000-0000-000017000000}"/>
    <dataValidation allowBlank="1" showInputMessage="1" showErrorMessage="1" prompt="在此标题下的此列中输入当前估值。每行中显示当前估值的数据条会自动更新" sqref="J10" xr:uid="{00000000-0002-0000-0000-000018000000}"/>
    <dataValidation allowBlank="1" showInputMessage="1" showErrorMessage="1" prompt="在此标题下的此列中输入备注" sqref="K10" xr:uid="{00000000-0002-0000-0000-000019000000}"/>
    <dataValidation allowBlank="1" showInputMessage="1" showErrorMessage="1" prompt="如果物品的照片存在，则选择“是”，否则在此标题下的此列中选择“否”。按 Alt+向下键可显示选项，然后按向下键和 Enter 进行选择" sqref="L10" xr:uid="{00000000-0002-0000-0000-00001A000000}"/>
    <dataValidation allowBlank="1" showInputMessage="1" showErrorMessage="1" prompt="在单元格 C3 到 E8 中输入个人详细信息，在单元格 H3 到 K8 中输入保险信息" sqref="B3:B4" xr:uid="{00000000-0002-0000-0000-00001B000000}"/>
    <dataValidation type="list" errorStyle="warning" allowBlank="1" showInputMessage="1" showErrorMessage="1" error="从此列表中选择“是”或“否”以指明物品的照片是否存在。选择“取消”，按 Alt+向下键可显示选项，然后按向下键和 Enter 做出选择" sqref="L11:L15" xr:uid="{00000000-0002-0000-0000-00001C000000}">
      <formula1>"是, 否"</formula1>
    </dataValidation>
    <dataValidation type="list" errorStyle="warning" allowBlank="1" showInputMessage="1" showErrorMessage="1" error="从列表中选择房间/区域。在房间查找工作表中输入新的房间/区域。选择“取消”，然后按 Alt+向下键可出现选项，然后按向下键和 Enter 做出选择" sqref="C11:C15" xr:uid="{00000000-0002-0000-0000-00001D000000}">
      <formula1>RoomList</formula1>
    </dataValidation>
    <dataValidation allowBlank="1" showInputMessage="1" showErrorMessage="1" errorTitle="无效数据" error="请从列表中选择条目。若要添加或更改物品，请使用房间查找工作表上的房间/区域表。 " sqref="B11:B15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14" numberStoredAsText="1"/>
    <ignoredError sqref="B11:B15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J11:J15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B15"/>
  <sheetViews>
    <sheetView showGridLines="0" zoomScaleNormal="100" workbookViewId="0"/>
  </sheetViews>
  <sheetFormatPr defaultRowHeight="30" customHeight="1" x14ac:dyDescent="0.3"/>
  <cols>
    <col min="1" max="1" width="2.109375" customWidth="1"/>
    <col min="2" max="2" width="50.6640625" customWidth="1"/>
    <col min="3" max="3" width="2.77734375" customWidth="1"/>
  </cols>
  <sheetData>
    <row r="1" spans="2:2" ht="35.1" customHeight="1" x14ac:dyDescent="0.3">
      <c r="B1" s="13" t="s">
        <v>63</v>
      </c>
    </row>
    <row r="2" spans="2:2" ht="50.1" customHeight="1" x14ac:dyDescent="0.3">
      <c r="B2" s="8" t="s">
        <v>64</v>
      </c>
    </row>
    <row r="3" spans="2:2" ht="30" customHeight="1" x14ac:dyDescent="0.3">
      <c r="B3" t="s">
        <v>11</v>
      </c>
    </row>
    <row r="4" spans="2:2" ht="30" customHeight="1" x14ac:dyDescent="0.3">
      <c r="B4" s="10" t="s">
        <v>14</v>
      </c>
    </row>
    <row r="5" spans="2:2" ht="30" customHeight="1" x14ac:dyDescent="0.3">
      <c r="B5" s="10" t="s">
        <v>70</v>
      </c>
    </row>
    <row r="6" spans="2:2" ht="30" customHeight="1" x14ac:dyDescent="0.3">
      <c r="B6" s="10" t="s">
        <v>71</v>
      </c>
    </row>
    <row r="7" spans="2:2" ht="30" customHeight="1" x14ac:dyDescent="0.3">
      <c r="B7" s="10" t="s">
        <v>65</v>
      </c>
    </row>
    <row r="8" spans="2:2" ht="30" customHeight="1" x14ac:dyDescent="0.3">
      <c r="B8" s="10" t="s">
        <v>13</v>
      </c>
    </row>
    <row r="9" spans="2:2" ht="30" customHeight="1" x14ac:dyDescent="0.3">
      <c r="B9" s="10" t="s">
        <v>15</v>
      </c>
    </row>
    <row r="10" spans="2:2" ht="30" customHeight="1" x14ac:dyDescent="0.3">
      <c r="B10" s="10" t="s">
        <v>12</v>
      </c>
    </row>
    <row r="11" spans="2:2" ht="30" customHeight="1" x14ac:dyDescent="0.3">
      <c r="B11" s="10" t="s">
        <v>66</v>
      </c>
    </row>
    <row r="12" spans="2:2" ht="30" customHeight="1" x14ac:dyDescent="0.3">
      <c r="B12" s="10" t="s">
        <v>67</v>
      </c>
    </row>
    <row r="13" spans="2:2" ht="30" customHeight="1" x14ac:dyDescent="0.3">
      <c r="B13" s="10" t="s">
        <v>68</v>
      </c>
    </row>
    <row r="14" spans="2:2" ht="30" customHeight="1" x14ac:dyDescent="0.3">
      <c r="B14" s="10" t="s">
        <v>69</v>
      </c>
    </row>
    <row r="15" spans="2:2" ht="30" customHeight="1" x14ac:dyDescent="0.3">
      <c r="B15" s="10" t="s">
        <v>72</v>
      </c>
    </row>
  </sheetData>
  <dataConsolidate/>
  <phoneticPr fontId="2" type="noConversion"/>
  <dataValidations count="3">
    <dataValidation allowBlank="1" showInputMessage="1" showErrorMessage="1" prompt="在此工作表中创建房间或区域清单。通过在此工作表中插入或修改房间查找表中的房间/区域，在库存表中自定义房间/区域选择" sqref="A1" xr:uid="{00000000-0002-0000-0100-000000000000}"/>
    <dataValidation allowBlank="1" showInputMessage="1" showErrorMessage="1" prompt="此工作表的标题位于此单元格中" sqref="B1" xr:uid="{00000000-0002-0000-0100-000001000000}"/>
    <dataValidation allowBlank="1" showInputMessage="1" showErrorMessage="1" prompt="房间或区域位于此标题下的此列中" sqref="B3" xr:uid="{00000000-0002-0000-01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家庭财产库存清单</vt:lpstr>
      <vt:lpstr>房间查找</vt:lpstr>
      <vt:lpstr>ColumnTitle1</vt:lpstr>
      <vt:lpstr>ColumnTitle2</vt:lpstr>
      <vt:lpstr>房间查找!Print_Titles</vt:lpstr>
      <vt:lpstr>家庭财产库存清单!Print_Titles</vt:lpstr>
      <vt:lpstr>RoomList</vt:lpstr>
      <vt:lpstr>RowTitleRegion1..E2</vt:lpstr>
      <vt:lpstr>RowTitleRegion2..I2</vt:lpstr>
      <vt:lpstr>RowTitleRegion3..D8</vt:lpstr>
      <vt:lpstr>RowTitleRegion4..I8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2017-07-30T14:13:04Z</dcterms:created>
  <dcterms:modified xsi:type="dcterms:W3CDTF">2019-06-18T05:53:46Z</dcterms:modified>
</cp:coreProperties>
</file>