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我的大学预算" sheetId="1" r:id="rId1"/>
    <sheet name="chartdata" sheetId="2" state="hidden" r:id="rId2"/>
  </sheets>
  <definedNames>
    <definedName name="_xlnm.Print_Area" localSheetId="1">chartdata!$A$1:$K$53</definedName>
    <definedName name="_xlnm.Print_Area" localSheetId="0">我的大学预算!$A$1:$H$43</definedName>
  </definedNames>
  <calcPr calcId="145621"/>
</workbook>
</file>

<file path=xl/calcChain.xml><?xml version="1.0" encoding="utf-8"?>
<calcChain xmlns="http://schemas.openxmlformats.org/spreadsheetml/2006/main">
  <c r="F30" i="1" l="1"/>
  <c r="C23" i="1"/>
  <c r="B9" i="1" s="1"/>
  <c r="B2" i="2" s="1"/>
  <c r="J19" i="1" l="1"/>
  <c r="J20" i="1"/>
  <c r="J21" i="1"/>
  <c r="J22" i="1"/>
  <c r="J23" i="1"/>
  <c r="J24" i="1"/>
  <c r="I25" i="1"/>
  <c r="J25" i="1" l="1"/>
  <c r="B12" i="1" s="1"/>
  <c r="B15" i="1" s="1"/>
  <c r="B3" i="2" l="1"/>
  <c r="B5" i="1" l="1"/>
  <c r="B6" i="1"/>
</calcChain>
</file>

<file path=xl/sharedStrings.xml><?xml version="1.0" encoding="utf-8"?>
<sst xmlns="http://schemas.openxmlformats.org/spreadsheetml/2006/main" count="43" uniqueCount="39">
  <si>
    <t>Income</t>
  </si>
  <si>
    <t>花费的收入所占的百分比</t>
    <phoneticPr fontId="17" type="noConversion"/>
  </si>
  <si>
    <t>月开支</t>
    <phoneticPr fontId="17" type="noConversion"/>
  </si>
  <si>
    <t>学期开支 *</t>
    <phoneticPr fontId="17" type="noConversion"/>
  </si>
  <si>
    <t>其他收入</t>
    <phoneticPr fontId="17" type="noConversion"/>
  </si>
  <si>
    <t>总计</t>
    <phoneticPr fontId="17" type="noConversion"/>
  </si>
  <si>
    <t>总额</t>
    <phoneticPr fontId="17" type="noConversion"/>
  </si>
  <si>
    <t>项目</t>
    <phoneticPr fontId="17" type="noConversion"/>
  </si>
  <si>
    <t>助学金</t>
    <phoneticPr fontId="17" type="noConversion"/>
  </si>
  <si>
    <t>贷款</t>
    <phoneticPr fontId="17" type="noConversion"/>
  </si>
  <si>
    <t>项目</t>
    <phoneticPr fontId="17" type="noConversion"/>
  </si>
  <si>
    <t>项目</t>
    <phoneticPr fontId="17" type="noConversion"/>
  </si>
  <si>
    <t>每月</t>
    <phoneticPr fontId="17" type="noConversion"/>
  </si>
  <si>
    <t>存款</t>
    <phoneticPr fontId="17" type="noConversion"/>
  </si>
  <si>
    <t>学费</t>
    <phoneticPr fontId="17" type="noConversion"/>
  </si>
  <si>
    <t>实验室费用</t>
    <phoneticPr fontId="17" type="noConversion"/>
  </si>
  <si>
    <t>书籍</t>
    <phoneticPr fontId="17" type="noConversion"/>
  </si>
  <si>
    <t>交通费</t>
    <phoneticPr fontId="17" type="noConversion"/>
  </si>
  <si>
    <t>其他费用</t>
    <phoneticPr fontId="17" type="noConversion"/>
  </si>
  <si>
    <t>租金</t>
    <phoneticPr fontId="17" type="noConversion"/>
  </si>
  <si>
    <t>手机</t>
    <phoneticPr fontId="17" type="noConversion"/>
  </si>
  <si>
    <t>食品</t>
    <phoneticPr fontId="17" type="noConversion"/>
  </si>
  <si>
    <t>信用卡</t>
    <phoneticPr fontId="17" type="noConversion"/>
  </si>
  <si>
    <t>娱乐</t>
    <phoneticPr fontId="17" type="noConversion"/>
  </si>
  <si>
    <t>杂项</t>
    <phoneticPr fontId="17" type="noConversion"/>
  </si>
  <si>
    <t>公用事业服务</t>
    <phoneticPr fontId="17" type="noConversion"/>
  </si>
  <si>
    <t>汽车开支</t>
    <phoneticPr fontId="17" type="noConversion"/>
  </si>
  <si>
    <t>学生贷款</t>
    <phoneticPr fontId="17" type="noConversion"/>
  </si>
  <si>
    <t>保险</t>
    <phoneticPr fontId="17" type="noConversion"/>
  </si>
  <si>
    <t>理发</t>
    <phoneticPr fontId="17" type="noConversion"/>
  </si>
  <si>
    <t>月收入</t>
    <phoneticPr fontId="17" type="noConversion"/>
  </si>
  <si>
    <t>固定收入</t>
    <phoneticPr fontId="17" type="noConversion"/>
  </si>
  <si>
    <t>* 按每学期 4 个月计算</t>
    <phoneticPr fontId="17" type="noConversion"/>
  </si>
  <si>
    <t>我的大学预算</t>
    <phoneticPr fontId="17" type="noConversion"/>
  </si>
  <si>
    <t>净月收入</t>
    <phoneticPr fontId="17" type="noConversion"/>
  </si>
  <si>
    <t>净月开支</t>
    <phoneticPr fontId="17" type="noConversion"/>
  </si>
  <si>
    <t>结余</t>
    <phoneticPr fontId="17" type="noConversion"/>
  </si>
  <si>
    <t>收入</t>
    <phoneticPr fontId="17" type="noConversion"/>
  </si>
  <si>
    <t>开支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</si>
</sst>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$¥-804]#,##0_);[Red]\([$¥-804]#,##0\)"/>
    <numFmt numFmtId="167" formatCode="[$¥-804]#,##0"/>
  </numFmts>
  <fonts count="26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ajor"/>
    </font>
    <font>
      <sz val="8"/>
      <name val="Century Gothic"/>
      <family val="3"/>
      <charset val="129"/>
      <scheme val="minor"/>
    </font>
    <font>
      <sz val="14"/>
      <color theme="0" tint="-0.499984740745262"/>
      <name val="SimSun"/>
      <charset val="134"/>
    </font>
    <font>
      <sz val="40"/>
      <color theme="0" tint="-0.249977111117893"/>
      <name val="Microsoft YaHei"/>
      <family val="2"/>
      <charset val="134"/>
    </font>
    <font>
      <sz val="14"/>
      <color theme="0" tint="-0.499984740745262"/>
      <name val="Microsoft YaHei"/>
      <family val="2"/>
      <charset val="134"/>
    </font>
    <font>
      <sz val="18"/>
      <color theme="0" tint="-0.499984740745262"/>
      <name val="Microsoft YaHei"/>
      <family val="2"/>
      <charset val="134"/>
    </font>
    <font>
      <sz val="11"/>
      <color theme="1"/>
      <name val="Microsoft YaHei"/>
      <family val="2"/>
      <charset val="134"/>
    </font>
    <font>
      <sz val="12"/>
      <color theme="1"/>
      <name val="Microsoft YaHei"/>
      <family val="2"/>
      <charset val="134"/>
    </font>
    <font>
      <sz val="10.5"/>
      <color theme="0" tint="-0.14999847407452621"/>
      <name val="Microsoft YaHei"/>
      <family val="2"/>
      <charset val="134"/>
    </font>
    <font>
      <i/>
      <sz val="9.5"/>
      <color rgb="FF595959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indent="1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>
      <alignment vertical="center" wrapText="1"/>
    </xf>
    <xf numFmtId="0" fontId="22" fillId="0" borderId="0" xfId="0" applyFont="1"/>
    <xf numFmtId="166" fontId="0" fillId="0" borderId="0" xfId="0" applyNumberFormat="1"/>
    <xf numFmtId="166" fontId="8" fillId="2" borderId="0" xfId="0" applyNumberFormat="1" applyFont="1" applyFill="1" applyAlignment="1">
      <alignment horizontal="left" vertical="center"/>
    </xf>
    <xf numFmtId="167" fontId="12" fillId="2" borderId="0" xfId="1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vertical="center"/>
    </xf>
    <xf numFmtId="167" fontId="12" fillId="2" borderId="0" xfId="0" applyNumberFormat="1" applyFont="1" applyFill="1" applyAlignment="1">
      <alignment horizontal="right" vertical="center" wrapText="1" indent="1"/>
    </xf>
    <xf numFmtId="167" fontId="15" fillId="2" borderId="0" xfId="0" applyNumberFormat="1" applyFont="1" applyFill="1" applyAlignment="1">
      <alignment vertical="center" wrapText="1"/>
    </xf>
    <xf numFmtId="167" fontId="12" fillId="2" borderId="0" xfId="0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horizontal="right" vertical="center" indent="1"/>
    </xf>
    <xf numFmtId="0" fontId="1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¥-804]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¥-804]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SimSun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YaHei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YaHei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¥-804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SimSun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YaHei"/>
        <scheme val="none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YaHei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¥-804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SimSun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YaHei"/>
        <scheme val="none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YaHei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收入</c:v>
                </c:pt>
                <c:pt idx="1">
                  <c:v>开支</c:v>
                </c:pt>
              </c:strCache>
            </c:strRef>
          </c:cat>
          <c:val>
            <c:numRef>
              <c:f>chartdata!$B$2:$B$3</c:f>
              <c:numCache>
                <c:formatCode>[$¥-804]#,##0_);[Red]\([$¥-804]#,##0\)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83459584"/>
        <c:axId val="89890816"/>
      </c:barChart>
      <c:catAx>
        <c:axId val="83459584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89890816"/>
        <c:crosses val="autoZero"/>
        <c:auto val="1"/>
        <c:lblAlgn val="ctr"/>
        <c:lblOffset val="100"/>
        <c:noMultiLvlLbl val="0"/>
      </c:catAx>
      <c:valAx>
        <c:axId val="89890816"/>
        <c:scaling>
          <c:orientation val="minMax"/>
          <c:min val="0"/>
        </c:scaling>
        <c:delete val="0"/>
        <c:axPos val="l"/>
        <c:numFmt formatCode="[$¥-804]#,##0_);[Red]\([$¥-804]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83459584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44978</xdr:colOff>
      <xdr:row>23</xdr:row>
      <xdr:rowOff>104505</xdr:rowOff>
    </xdr:from>
    <xdr:to>
      <xdr:col>2</xdr:col>
      <xdr:colOff>309562</xdr:colOff>
      <xdr:row>31</xdr:row>
      <xdr:rowOff>107157</xdr:rowOff>
    </xdr:to>
    <xdr:sp macro="" textlink="">
      <xdr:nvSpPr>
        <xdr:cNvPr id="6" name="Rounded Rectangular Callout 5"/>
        <xdr:cNvSpPr/>
      </xdr:nvSpPr>
      <xdr:spPr>
        <a:xfrm rot="5400000" flipV="1">
          <a:off x="545038" y="6843445"/>
          <a:ext cx="1598090" cy="1836209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ko-KR" altLang="ko-KR" sz="1100">
              <a:solidFill>
                <a:sysClr val="windowText" lastClr="000000"/>
              </a:solidFill>
              <a:effectLst/>
              <a:latin typeface="Microsoft YaHei" pitchFamily="34" charset="-122"/>
              <a:ea typeface="+mn-ea"/>
              <a:cs typeface="+mn-cs"/>
            </a:rPr>
            <a:t>若要向表格中添加新行，请选择“总计”数额上方的单元格，然后按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Microsoft YaHei" pitchFamily="34" charset="-122"/>
              <a:ea typeface="Microsoft YaHei" pitchFamily="34" charset="-122"/>
              <a:cs typeface="+mn-cs"/>
            </a:rPr>
            <a:t> 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 </a:t>
          </a:r>
          <a:r>
            <a:rPr lang="ko-KR" altLang="ko-KR" sz="1100">
              <a:solidFill>
                <a:sysClr val="windowText" lastClr="000000"/>
              </a:solidFill>
              <a:effectLst/>
              <a:latin typeface="Microsoft YaHei" pitchFamily="34" charset="-122"/>
              <a:ea typeface="+mn-ea"/>
              <a:cs typeface="+mn-cs"/>
            </a:rPr>
            <a:t>键。若要删除这些说明，请选择此形状，然后按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SimSun" pitchFamily="2" charset="-122"/>
              <a:ea typeface="SimSun" pitchFamily="2" charset="-122"/>
              <a:cs typeface="+mn-cs"/>
            </a:rPr>
            <a:t> 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Delete</a:t>
          </a:r>
          <a:r>
            <a:rPr lang="ko-KR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月收入" displayName="月收入" ref="B18:C23" totalsRowCount="1" headerRowDxfId="22" dataDxfId="21" totalsRowDxfId="20">
  <autoFilter ref="B18:C22"/>
  <tableColumns count="2">
    <tableColumn id="1" name="项目" totalsRowLabel="总计" dataDxfId="19" totalsRowDxfId="18" dataCellStyle="Normal"/>
    <tableColumn id="2" name="总额" totalsRowFunction="sum" dataDxfId="17" totalsRowDxfId="16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月开支" displayName="月开支" ref="E18:F30" totalsRowCount="1" headerRowDxfId="15" dataDxfId="14" totalsRowDxfId="13">
  <autoFilter ref="E18:F29"/>
  <tableColumns count="2">
    <tableColumn id="1" name="项目" totalsRowLabel="总计" dataDxfId="12" totalsRowDxfId="11"/>
    <tableColumn id="2" name="总额" totalsRowFunction="sum" dataDxfId="10" totalsRow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学期开支" displayName="学期开支" ref="H18:J25" totalsRowCount="1" headerRowDxfId="8" dataDxfId="7" totalsRowDxfId="6">
  <autoFilter ref="H18:J24"/>
  <tableColumns count="3">
    <tableColumn id="1" name="项目" totalsRowLabel="总计" dataDxfId="5" totalsRowDxfId="4"/>
    <tableColumn id="2" name="总额" totalsRowFunction="sum" dataDxfId="3" totalsRowDxfId="2" dataCellStyle="Currency"/>
    <tableColumn id="3" name="每月" totalsRowFunction="sum" dataDxfId="1" totalsRowDxfId="0">
      <calculatedColumnFormula>学期开支[[#This Row],[总额]]/4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>
      <selection activeCell="B2" sqref="B2:I3"/>
    </sheetView>
  </sheetViews>
  <sheetFormatPr defaultRowHeight="16.5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9">
      <c r="A1" s="5" t="s">
        <v>0</v>
      </c>
    </row>
    <row r="2" spans="1:9" ht="39.75" customHeight="1">
      <c r="A2" s="4"/>
      <c r="B2" s="34" t="s">
        <v>33</v>
      </c>
      <c r="C2" s="35"/>
      <c r="D2" s="35"/>
      <c r="E2" s="35"/>
      <c r="F2" s="35"/>
      <c r="G2" s="35"/>
      <c r="H2" s="35"/>
      <c r="I2" s="35"/>
    </row>
    <row r="3" spans="1:9" ht="33.75" customHeight="1">
      <c r="A3" s="4"/>
      <c r="B3" s="35"/>
      <c r="C3" s="35"/>
      <c r="D3" s="35"/>
      <c r="E3" s="35"/>
      <c r="F3" s="35"/>
      <c r="G3" s="35"/>
      <c r="H3" s="35"/>
      <c r="I3" s="35"/>
    </row>
    <row r="4" spans="1:9" ht="24" customHeight="1">
      <c r="A4" s="14"/>
      <c r="B4" s="17" t="s">
        <v>1</v>
      </c>
      <c r="C4" s="16"/>
      <c r="E4" s="6"/>
      <c r="F4" s="6"/>
      <c r="H4" s="6"/>
      <c r="I4" s="6"/>
    </row>
    <row r="5" spans="1:9" ht="37.5" customHeight="1">
      <c r="A5" s="15"/>
      <c r="B5" s="43">
        <f>B12/B9</f>
        <v>0.64363636363636367</v>
      </c>
      <c r="C5" s="43"/>
      <c r="D5" s="1"/>
      <c r="E5" s="7"/>
      <c r="F5" s="7"/>
      <c r="G5" s="1"/>
      <c r="H5" s="7"/>
      <c r="I5" s="7"/>
    </row>
    <row r="6" spans="1:9" ht="22.5" customHeight="1">
      <c r="A6" s="15"/>
      <c r="B6" s="38">
        <f>IF(B12&gt;B9,B9,B12)</f>
        <v>1770</v>
      </c>
      <c r="C6" s="39"/>
      <c r="D6" s="1"/>
      <c r="E6" s="7"/>
      <c r="F6" s="7"/>
      <c r="G6" s="1"/>
      <c r="H6" s="7"/>
      <c r="I6" s="7"/>
    </row>
    <row r="7" spans="1:9" ht="17.25">
      <c r="A7" s="7"/>
      <c r="B7" s="7"/>
      <c r="C7" s="8"/>
      <c r="D7" s="1"/>
      <c r="E7" s="9"/>
      <c r="F7" s="10"/>
      <c r="G7" s="2"/>
      <c r="H7" s="9"/>
      <c r="I7" s="10"/>
    </row>
    <row r="8" spans="1:9" ht="20.25">
      <c r="A8" s="7"/>
      <c r="B8" s="40" t="s">
        <v>34</v>
      </c>
      <c r="C8" s="42"/>
      <c r="D8" s="1"/>
      <c r="E8" s="9"/>
      <c r="F8" s="10"/>
      <c r="G8" s="2"/>
      <c r="H8" s="9"/>
      <c r="I8" s="10"/>
    </row>
    <row r="9" spans="1:9" ht="34.5">
      <c r="A9" s="7"/>
      <c r="B9" s="27">
        <f>月收入[[#Totals],[总额]]</f>
        <v>2750</v>
      </c>
      <c r="C9" s="8"/>
      <c r="D9" s="1"/>
      <c r="E9" s="9"/>
      <c r="F9" s="10"/>
      <c r="G9" s="2"/>
      <c r="H9" s="9"/>
      <c r="I9" s="10"/>
    </row>
    <row r="10" spans="1:9" ht="17.25">
      <c r="A10" s="7"/>
      <c r="B10" s="7"/>
      <c r="C10" s="8"/>
      <c r="D10" s="1"/>
      <c r="E10" s="9"/>
      <c r="F10" s="10"/>
      <c r="G10" s="2"/>
      <c r="H10" s="9"/>
      <c r="I10" s="10"/>
    </row>
    <row r="11" spans="1:9" ht="20.25">
      <c r="A11" s="11"/>
      <c r="B11" s="40" t="s">
        <v>35</v>
      </c>
      <c r="C11" s="42"/>
      <c r="D11" s="1"/>
      <c r="E11" s="9"/>
      <c r="F11" s="10"/>
      <c r="G11" s="2"/>
      <c r="H11" s="9"/>
      <c r="I11" s="10"/>
    </row>
    <row r="12" spans="1:9" ht="34.5">
      <c r="B12" s="27">
        <f>月开支[[#Totals],[总额]]+学期开支[[#Totals],[每月]]</f>
        <v>1770</v>
      </c>
      <c r="E12" s="9"/>
      <c r="F12" s="10"/>
      <c r="G12" s="2"/>
      <c r="H12" s="9"/>
      <c r="I12" s="10"/>
    </row>
    <row r="13" spans="1:9" ht="17.25">
      <c r="E13" s="9"/>
      <c r="F13" s="10"/>
      <c r="G13" s="2"/>
      <c r="H13" s="12"/>
      <c r="I13" s="13"/>
    </row>
    <row r="14" spans="1:9" ht="20.25">
      <c r="B14" s="40" t="s">
        <v>36</v>
      </c>
      <c r="C14" s="41"/>
      <c r="E14" s="9"/>
      <c r="F14" s="10"/>
      <c r="G14" s="2"/>
    </row>
    <row r="15" spans="1:9" ht="34.5">
      <c r="B15" s="27">
        <f>B9-B12</f>
        <v>980</v>
      </c>
      <c r="E15" s="9"/>
      <c r="F15" s="10"/>
      <c r="G15" s="2"/>
    </row>
    <row r="16" spans="1:9" ht="30.75" customHeight="1">
      <c r="E16" s="9"/>
      <c r="F16" s="10"/>
      <c r="G16" s="2"/>
    </row>
    <row r="17" spans="1:10" s="19" customFormat="1" ht="30" customHeight="1">
      <c r="A17" s="18"/>
      <c r="B17" s="40" t="s">
        <v>30</v>
      </c>
      <c r="C17" s="40"/>
      <c r="E17" s="40" t="s">
        <v>2</v>
      </c>
      <c r="F17" s="40"/>
      <c r="H17" s="40" t="s">
        <v>3</v>
      </c>
      <c r="I17" s="40"/>
    </row>
    <row r="18" spans="1:10" s="19" customFormat="1" ht="15.95" customHeight="1">
      <c r="A18" s="20"/>
      <c r="B18" s="21" t="s">
        <v>7</v>
      </c>
      <c r="C18" s="22" t="s">
        <v>6</v>
      </c>
      <c r="D18" s="20"/>
      <c r="E18" s="21" t="s">
        <v>10</v>
      </c>
      <c r="F18" s="22" t="s">
        <v>6</v>
      </c>
      <c r="G18" s="20"/>
      <c r="H18" s="21" t="s">
        <v>11</v>
      </c>
      <c r="I18" s="22" t="s">
        <v>6</v>
      </c>
      <c r="J18" s="22" t="s">
        <v>12</v>
      </c>
    </row>
    <row r="19" spans="1:10" ht="15.95" customHeight="1">
      <c r="A19" s="7"/>
      <c r="B19" s="21" t="s">
        <v>31</v>
      </c>
      <c r="C19" s="32">
        <v>1500</v>
      </c>
      <c r="D19" s="1"/>
      <c r="E19" s="23" t="s">
        <v>19</v>
      </c>
      <c r="F19" s="32">
        <v>20</v>
      </c>
      <c r="G19" s="2"/>
      <c r="H19" s="23" t="s">
        <v>14</v>
      </c>
      <c r="I19" s="28">
        <v>750</v>
      </c>
      <c r="J19" s="29">
        <f>学期开支[[#This Row],[总额]]/4</f>
        <v>187.5</v>
      </c>
    </row>
    <row r="20" spans="1:10" ht="15.95" customHeight="1">
      <c r="A20" s="7"/>
      <c r="B20" s="21" t="s">
        <v>8</v>
      </c>
      <c r="C20" s="32">
        <v>500</v>
      </c>
      <c r="D20" s="1"/>
      <c r="E20" s="23" t="s">
        <v>25</v>
      </c>
      <c r="F20" s="32">
        <v>50</v>
      </c>
      <c r="G20" s="2"/>
      <c r="H20" s="23" t="s">
        <v>15</v>
      </c>
      <c r="I20" s="28">
        <v>250</v>
      </c>
      <c r="J20" s="29">
        <f>学期开支[[#This Row],[总额]]/4</f>
        <v>62.5</v>
      </c>
    </row>
    <row r="21" spans="1:10" ht="15.95" customHeight="1">
      <c r="A21" s="7"/>
      <c r="B21" s="21" t="s">
        <v>9</v>
      </c>
      <c r="C21" s="32">
        <v>500</v>
      </c>
      <c r="D21" s="1"/>
      <c r="E21" s="23" t="s">
        <v>20</v>
      </c>
      <c r="F21" s="32">
        <v>75</v>
      </c>
      <c r="G21" s="2"/>
      <c r="H21" s="23" t="s">
        <v>16</v>
      </c>
      <c r="I21" s="28">
        <v>500</v>
      </c>
      <c r="J21" s="29">
        <f>学期开支[[#This Row],[总额]]/4</f>
        <v>125</v>
      </c>
    </row>
    <row r="22" spans="1:10" ht="15.95" customHeight="1">
      <c r="A22" s="7"/>
      <c r="B22" s="21" t="s">
        <v>4</v>
      </c>
      <c r="C22" s="32">
        <v>250</v>
      </c>
      <c r="D22" s="1"/>
      <c r="E22" s="23" t="s">
        <v>21</v>
      </c>
      <c r="F22" s="32">
        <v>250</v>
      </c>
      <c r="G22" s="2"/>
      <c r="H22" s="23" t="s">
        <v>13</v>
      </c>
      <c r="I22" s="28">
        <v>0</v>
      </c>
      <c r="J22" s="29">
        <f>学期开支[[#This Row],[总额]]/4</f>
        <v>0</v>
      </c>
    </row>
    <row r="23" spans="1:10" ht="15.95" customHeight="1">
      <c r="A23" s="11"/>
      <c r="B23" s="21" t="s">
        <v>5</v>
      </c>
      <c r="C23" s="33">
        <f>SUBTOTAL(109,月收入[总额])</f>
        <v>2750</v>
      </c>
      <c r="D23" s="1"/>
      <c r="E23" s="23" t="s">
        <v>26</v>
      </c>
      <c r="F23" s="32">
        <v>50</v>
      </c>
      <c r="G23" s="2"/>
      <c r="H23" s="23" t="s">
        <v>17</v>
      </c>
      <c r="I23" s="28">
        <v>0</v>
      </c>
      <c r="J23" s="29">
        <f>学期开支[[#This Row],[总额]]/4</f>
        <v>0</v>
      </c>
    </row>
    <row r="24" spans="1:10" ht="15.95" customHeight="1">
      <c r="E24" s="23" t="s">
        <v>27</v>
      </c>
      <c r="F24" s="32">
        <v>500</v>
      </c>
      <c r="G24" s="2"/>
      <c r="H24" s="23" t="s">
        <v>18</v>
      </c>
      <c r="I24" s="28">
        <v>0</v>
      </c>
      <c r="J24" s="29">
        <f>学期开支[[#This Row],[总额]]/4</f>
        <v>0</v>
      </c>
    </row>
    <row r="25" spans="1:10" ht="15.95" customHeight="1">
      <c r="E25" s="23" t="s">
        <v>22</v>
      </c>
      <c r="F25" s="32">
        <v>275</v>
      </c>
      <c r="G25" s="2"/>
      <c r="H25" s="24" t="s">
        <v>5</v>
      </c>
      <c r="I25" s="30">
        <f>SUBTOTAL(109,学期开支[总额])</f>
        <v>1500</v>
      </c>
      <c r="J25" s="31">
        <f>SUBTOTAL(109,学期开支[每月])</f>
        <v>375</v>
      </c>
    </row>
    <row r="26" spans="1:10" ht="15.95" customHeight="1">
      <c r="E26" s="23" t="s">
        <v>28</v>
      </c>
      <c r="F26" s="32">
        <v>125</v>
      </c>
      <c r="G26" s="2"/>
      <c r="H26" s="37" t="s">
        <v>32</v>
      </c>
      <c r="I26" s="37"/>
    </row>
    <row r="27" spans="1:10" ht="15.95" customHeight="1">
      <c r="E27" s="23" t="s">
        <v>29</v>
      </c>
      <c r="F27" s="32">
        <v>50</v>
      </c>
      <c r="G27" s="2"/>
    </row>
    <row r="28" spans="1:10" ht="15.95" customHeight="1">
      <c r="E28" s="23" t="s">
        <v>23</v>
      </c>
      <c r="F28" s="32">
        <v>0</v>
      </c>
      <c r="G28" s="2"/>
    </row>
    <row r="29" spans="1:10" ht="15.95" customHeight="1">
      <c r="E29" s="23" t="s">
        <v>24</v>
      </c>
      <c r="F29" s="32">
        <v>0</v>
      </c>
      <c r="G29" s="2"/>
      <c r="H29" s="36"/>
      <c r="I29" s="36"/>
    </row>
    <row r="30" spans="1:10" ht="15.95" customHeight="1">
      <c r="E30" s="21" t="s">
        <v>5</v>
      </c>
      <c r="F30" s="33">
        <f>SUBTOTAL(109,月开支[总额])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phoneticPr fontId="17" type="noConversion"/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2" sqref="B2:B3"/>
    </sheetView>
  </sheetViews>
  <sheetFormatPr defaultRowHeight="16.5"/>
  <cols>
    <col min="1" max="1" width="9.375" bestFit="1" customWidth="1"/>
    <col min="2" max="2" width="10.125" bestFit="1" customWidth="1"/>
  </cols>
  <sheetData>
    <row r="2" spans="1:2">
      <c r="A2" s="25" t="s">
        <v>37</v>
      </c>
      <c r="B2" s="26">
        <f>我的大学预算!B9</f>
        <v>2750</v>
      </c>
    </row>
    <row r="3" spans="1:2">
      <c r="A3" s="25" t="s">
        <v>38</v>
      </c>
      <c r="B3" s="26">
        <f>我的大学预算!B12</f>
        <v>1770</v>
      </c>
    </row>
  </sheetData>
  <phoneticPr fontId="17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>Track your income versus expenses to ensure that are living within your means via this Excel 2010 Budget templates targeted toward students but flexible enough for everyone.</APDescription>
    <AssetExpire xmlns="905c3888-6285-45d0-bd76-60a9ac2d738c">2029-05-12T07:00:00+00:00</AssetExpire>
    <IntlLangReviewDate xmlns="905c3888-6285-45d0-bd76-60a9ac2d738c" xsi:nil="true"/>
    <TPFriendlyName xmlns="905c3888-6285-45d0-bd76-60a9ac2d738c" xsi:nil="true"/>
    <IntlLangReview xmlns="905c3888-6285-45d0-bd76-60a9ac2d738c" xsi:nil="true"/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2010-11-22T05:47:00+00:00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342287</Value>
      <Value>440998</Value>
    </PublishStatusLookup>
    <APAuthor xmlns="905c3888-6285-45d0-bd76-60a9ac2d738c">
      <UserInfo>
        <DisplayName/>
        <AccountId>2094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 xsi:nil="true"/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astPublishResultLookup xmlns="905c3888-6285-45d0-bd76-60a9ac2d738c" xsi:nil="true"/>
    <LegacyData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Provider xmlns="905c3888-6285-45d0-bd76-60a9ac2d738c" xsi:nil="true"/>
    <UACurrentWords xmlns="905c3888-6285-45d0-bd76-60a9ac2d738c" xsi:nil="true"/>
    <AssetId xmlns="905c3888-6285-45d0-bd76-60a9ac2d738c">TP102347373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</PublishTargets>
    <ApprovalLog xmlns="905c3888-6285-45d0-bd76-60a9ac2d738c" xsi:nil="true"/>
    <BugNumber xmlns="905c3888-6285-45d0-bd76-60a9ac2d738c" xsi:nil="true"/>
    <CrawlForDependencies xmlns="905c3888-6285-45d0-bd76-60a9ac2d738c">false</CrawlForDependencies>
    <LastHandOff xmlns="905c3888-6285-45d0-bd76-60a9ac2d738c" xsi:nil="true"/>
    <Milestone xmlns="905c3888-6285-45d0-bd76-60a9ac2d738c" xsi:nil="true"/>
    <UANotes xmlns="905c3888-6285-45d0-bd76-60a9ac2d738c" xsi:nil="true"/>
    <Description0 xmlns="a0b64b53-fba7-43ca-b952-90e5e74773dd" xsi:nil="true"/>
    <Component0 xmlns="a0b64b53-fba7-43ca-b952-90e5e74773dd" xsi:nil="true"/>
    <FeatureTagsTaxHTField0 xmlns="905c3888-6285-45d0-bd76-60a9ac2d738c">
      <Terms xmlns="http://schemas.microsoft.com/office/infopath/2007/PartnerControls"/>
    </FeatureTagsTaxHTField0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alizationTagsTaxHTField0 xmlns="905c3888-6285-45d0-bd76-60a9ac2d738c">
      <Terms xmlns="http://schemas.microsoft.com/office/infopath/2007/PartnerControls"/>
    </LocalizationTagsTaxHTField0>
    <OriginalRelease xmlns="905c3888-6285-45d0-bd76-60a9ac2d738c">14</OriginalRelease>
    <CampaignTagsTaxHTField0 xmlns="905c3888-6285-45d0-bd76-60a9ac2d738c">
      <Terms xmlns="http://schemas.microsoft.com/office/infopath/2007/PartnerControls"/>
    </CampaignTagsTaxHTField0>
    <LocManualTestRequired xmlns="905c3888-6285-45d0-bd76-60a9ac2d738c">false</LocManualTestRequired>
    <RecommendationsModifier xmlns="905c3888-6285-45d0-bd76-60a9ac2d738c" xsi:nil="true"/>
    <TaxCatchAll xmlns="905c3888-6285-45d0-bd76-60a9ac2d738c"/>
    <LocLastLocAttemptVersionLookup xmlns="905c3888-6285-45d0-bd76-60a9ac2d738c">139601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LocMarketGroupTiers2 xmlns="905c3888-6285-45d0-bd76-60a9ac2d73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B6DAC-DDCC-4C4F-A211-333E7B66971A}"/>
</file>

<file path=customXml/itemProps2.xml><?xml version="1.0" encoding="utf-8"?>
<ds:datastoreItem xmlns:ds="http://schemas.openxmlformats.org/officeDocument/2006/customXml" ds:itemID="{7EA4D396-6ACA-49FC-8250-7E9B8633CB43}"/>
</file>

<file path=customXml/itemProps3.xml><?xml version="1.0" encoding="utf-8"?>
<ds:datastoreItem xmlns:ds="http://schemas.openxmlformats.org/officeDocument/2006/customXml" ds:itemID="{866D7CCE-4538-4E0F-9058-D39D283FDDC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我的大学预算</vt:lpstr>
      <vt:lpstr>chartdata</vt:lpstr>
      <vt:lpstr>chartdata!Print_Area</vt:lpstr>
      <vt:lpstr>我的大学预算!Print_Area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cp:lastPrinted>2010-10-19T22:36:33Z</cp:lastPrinted>
  <dcterms:created xsi:type="dcterms:W3CDTF">2010-10-06T20:14:46Z</dcterms:created>
  <dcterms:modified xsi:type="dcterms:W3CDTF">2012-05-25T12:02:14Z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Order">
    <vt:r8>13030800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