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4E9609B2-2B92-4D17-8625-BA69FBF43895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节日预算" sheetId="1" r:id="rId1"/>
    <sheet name="清单条目" sheetId="3" r:id="rId2"/>
    <sheet name="清单信息" sheetId="2" r:id="rId3"/>
  </sheets>
  <definedNames>
    <definedName name="BudgetAmount">#REF!</definedName>
    <definedName name="GiftCategoryList">GiftCategories[礼品类别]</definedName>
    <definedName name="PeopleList">人员[人员]</definedName>
    <definedName name="_xlnm.Print_Titles" localSheetId="2">清单信息!$3:$3</definedName>
    <definedName name="_xlnm.Print_Titles" localSheetId="1">清单条目!$3:$3</definedName>
    <definedName name="切片器_包装状态">#N/A</definedName>
    <definedName name="切片器_已购买">#N/A</definedName>
    <definedName name="切片器_收件人">#N/A</definedName>
    <definedName name="切片器_礼品类别">#N/A</definedName>
    <definedName name="切片器_送货状态">#N/A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<sst xmlns="http://schemas.openxmlformats.org/spreadsheetml/2006/main" count="137" uniqueCount="57">
  <si>
    <t>节日购物预算</t>
  </si>
  <si>
    <t>此单元格中是灯串图案。</t>
  </si>
  <si>
    <r>
      <rPr>
        <b/>
        <sz val="11"/>
        <color theme="5"/>
        <rFont val="Verdana"/>
        <family val="2"/>
        <charset val="134"/>
        <scheme val="major"/>
      </rPr>
      <t>转至“清单条目</t>
    </r>
    <r>
      <rPr>
        <b/>
        <sz val="11"/>
        <color theme="5"/>
        <rFont val="Verdana"/>
        <family val="2"/>
        <scheme val="major"/>
      </rPr>
      <t>”&gt;</t>
    </r>
    <phoneticPr fontId="2" type="noConversion"/>
  </si>
  <si>
    <r>
      <rPr>
        <b/>
        <sz val="11"/>
        <color theme="6" tint="-0.499984740745262"/>
        <rFont val="Verdana"/>
        <family val="2"/>
        <charset val="134"/>
        <scheme val="major"/>
      </rPr>
      <t>转至”清单信息</t>
    </r>
    <r>
      <rPr>
        <b/>
        <sz val="11"/>
        <color theme="6" tint="-0.499984740745262"/>
        <rFont val="Verdana"/>
        <family val="2"/>
        <scheme val="major"/>
      </rPr>
      <t>”&gt;</t>
    </r>
    <phoneticPr fontId="2" type="noConversion"/>
  </si>
  <si>
    <t>总计</t>
  </si>
  <si>
    <t>簇状条形图显示此单元格中的费用分配和已花费金额。</t>
  </si>
  <si>
    <t>费用分配</t>
  </si>
  <si>
    <t>已花费金额</t>
  </si>
  <si>
    <t>差额</t>
  </si>
  <si>
    <r>
      <t>若要更新以下报表，请</t>
    </r>
    <r>
      <rPr>
        <b/>
        <i/>
        <sz val="11"/>
        <color theme="1" tint="0.34998626667073579"/>
        <rFont val="Microsoft YaHei UI"/>
        <family val="2"/>
        <charset val="134"/>
      </rPr>
      <t>刷新</t>
    </r>
    <r>
      <rPr>
        <i/>
        <sz val="11"/>
        <color theme="1" tint="0.34998626667073579"/>
        <rFont val="Microsoft YaHei UI"/>
        <family val="2"/>
        <charset val="134"/>
      </rPr>
      <t>它</t>
    </r>
    <r>
      <rPr>
        <b/>
        <i/>
        <sz val="11"/>
        <color theme="1" tint="0.34998626667073579"/>
        <rFont val="Microsoft YaHei UI"/>
        <family val="2"/>
        <charset val="134"/>
      </rPr>
      <t>。</t>
    </r>
  </si>
  <si>
    <t>通过“包装状态”筛选表格数据的切片器位于此单元格中。</t>
  </si>
  <si>
    <t>通过“已购买”筛选表格数据的切片器位于此单元格中。</t>
  </si>
  <si>
    <t>明细</t>
    <phoneticPr fontId="2" type="noConversion"/>
  </si>
  <si>
    <t>通过“收件人”筛选表格数据的切片器位于此单元格中。</t>
    <phoneticPr fontId="2" type="noConversion"/>
  </si>
  <si>
    <t>礼品费用</t>
  </si>
  <si>
    <t>姓名 3</t>
  </si>
  <si>
    <t>已购买</t>
  </si>
  <si>
    <t>玩具火车</t>
  </si>
  <si>
    <t>拼图</t>
  </si>
  <si>
    <t>未购买</t>
  </si>
  <si>
    <t>通过“送货状态”筛选表格数据的切片器位于此单元格中。</t>
  </si>
  <si>
    <t>通过“礼品类别”筛选表格数据的切片器位于此单元格中。</t>
    <phoneticPr fontId="2" type="noConversion"/>
  </si>
  <si>
    <t>自行车</t>
  </si>
  <si>
    <t>姓名 2</t>
  </si>
  <si>
    <t>短袜</t>
  </si>
  <si>
    <t>玩具屋</t>
  </si>
  <si>
    <t>姓名 4</t>
  </si>
  <si>
    <t>剪贴簿材料</t>
  </si>
  <si>
    <t>相册</t>
  </si>
  <si>
    <t>姓名 5</t>
  </si>
  <si>
    <t>Xbox 游戏</t>
  </si>
  <si>
    <t>衬衫</t>
  </si>
  <si>
    <t>礼品卡</t>
  </si>
  <si>
    <t>姓名 1</t>
  </si>
  <si>
    <t>运动衫</t>
  </si>
  <si>
    <t>姓名 6</t>
  </si>
  <si>
    <t>购物清单</t>
  </si>
  <si>
    <t>转至“清单信息”&gt;</t>
  </si>
  <si>
    <t>&lt; 转至“节日预算”</t>
  </si>
  <si>
    <t>收件人</t>
  </si>
  <si>
    <t>礼品类别</t>
  </si>
  <si>
    <t>礼品</t>
  </si>
  <si>
    <t>费用</t>
  </si>
  <si>
    <t>送货状态</t>
  </si>
  <si>
    <t>包装状态</t>
  </si>
  <si>
    <t>家庭礼品</t>
  </si>
  <si>
    <t>已送达</t>
  </si>
  <si>
    <t>已包装</t>
  </si>
  <si>
    <t>常规礼品</t>
  </si>
  <si>
    <t>未包装</t>
  </si>
  <si>
    <t>在途</t>
  </si>
  <si>
    <t>清单信息</t>
  </si>
  <si>
    <t>&lt; 转至“清单条目”</t>
  </si>
  <si>
    <t>人员</t>
  </si>
  <si>
    <t>圣诞节礼品</t>
  </si>
  <si>
    <t>配偶礼品</t>
  </si>
  <si>
    <t>特殊礼品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</si>
</sst>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164" formatCode="&quot;¥&quot;#,##0.00;&quot;¥&quot;\-#,##0.00"/>
    <numFmt numFmtId="165" formatCode="_ * #,##0_ ;_ * \-#,##0_ ;_ * &quot;-&quot;_ ;_ @_ "/>
    <numFmt numFmtId="166" formatCode="_ * #,##0.00_ ;_ * \-#,##0.00_ ;_ * &quot;-&quot;??_ ;_ @_ "/>
    <numFmt numFmtId="167" formatCode="_ &quot;₹&quot;\ * #,##0_ ;_ &quot;₹&quot;\ * \-#,##0_ ;_ &quot;₹&quot;\ * &quot;-&quot;_ ;_ @_ "/>
    <numFmt numFmtId="168" formatCode="_ &quot;₹&quot;\ * #,##0.00_ ;_ &quot;₹&quot;\ * \-#,##0.00_ ;_ &quot;₹&quot;\ * &quot;-&quot;??_ ;_ @_ "/>
    <numFmt numFmtId="169" formatCode="&quot;$&quot;#,##0.00"/>
    <numFmt numFmtId="170" formatCode="&quot;¥&quot;#,##0.00_);\(&quot;¥&quot;#,##0.00\)"/>
    <numFmt numFmtId="171" formatCode="[$-F800]dddd\,\ mmmm\ dd\,\ yyyy"/>
  </numFmts>
  <fonts count="38">
    <font>
      <sz val="11"/>
      <color theme="3" tint="-0.24994659260841701"/>
      <name val="Microsoft YaHei UI"/>
      <family val="2"/>
      <charset val="134"/>
    </font>
    <font>
      <sz val="11"/>
      <color theme="3" tint="-0.24994659260841701"/>
      <name val="Trebuchet MS"/>
      <family val="2"/>
      <scheme val="minor"/>
    </font>
    <font>
      <sz val="9"/>
      <name val="Trebuchet MS"/>
      <family val="3"/>
      <charset val="134"/>
      <scheme val="minor"/>
    </font>
    <font>
      <sz val="14"/>
      <color theme="3"/>
      <name val="Microsoft YaHei UI"/>
      <family val="2"/>
      <charset val="134"/>
    </font>
    <font>
      <sz val="28"/>
      <color theme="4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11"/>
      <color theme="5"/>
      <name val="Microsoft YaHei UI"/>
      <family val="2"/>
      <charset val="134"/>
    </font>
    <font>
      <sz val="11"/>
      <color theme="3" tint="-0.24994659260841701"/>
      <name val="Microsoft YaHei UI"/>
      <family val="2"/>
      <charset val="134"/>
    </font>
    <font>
      <b/>
      <sz val="11"/>
      <color theme="6" tint="-0.499984740745262"/>
      <name val="Microsoft YaHei UI"/>
      <family val="2"/>
      <charset val="134"/>
    </font>
    <font>
      <sz val="18"/>
      <color theme="4" tint="-0.249977111117893"/>
      <name val="Microsoft YaHei UI"/>
      <family val="2"/>
      <charset val="134"/>
    </font>
    <font>
      <sz val="11"/>
      <color theme="3" tint="0.79998168889431442"/>
      <name val="Microsoft YaHei UI"/>
      <family val="2"/>
      <charset val="134"/>
    </font>
    <font>
      <sz val="14"/>
      <color theme="4" tint="-0.249977111117893"/>
      <name val="Microsoft YaHei UI"/>
      <family val="2"/>
      <charset val="134"/>
    </font>
    <font>
      <sz val="14"/>
      <color theme="5"/>
      <name val="Microsoft YaHei UI"/>
      <family val="2"/>
      <charset val="134"/>
    </font>
    <font>
      <sz val="14"/>
      <color theme="1" tint="0.34998626667073579"/>
      <name val="Microsoft YaHei UI"/>
      <family val="2"/>
      <charset val="134"/>
    </font>
    <font>
      <sz val="14"/>
      <color theme="3" tint="-0.249977111117893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b/>
      <i/>
      <sz val="11"/>
      <color theme="1" tint="0.34998626667073579"/>
      <name val="Microsoft YaHei UI"/>
      <family val="2"/>
      <charset val="134"/>
    </font>
    <font>
      <sz val="18"/>
      <color theme="4"/>
      <name val="Microsoft YaHei UI"/>
      <family val="2"/>
      <charset val="134"/>
    </font>
    <font>
      <sz val="28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11"/>
      <color theme="5"/>
      <name val="Verdana"/>
      <family val="2"/>
      <charset val="134"/>
      <scheme val="major"/>
    </font>
    <font>
      <b/>
      <sz val="11"/>
      <color theme="5"/>
      <name val="Verdana"/>
      <family val="2"/>
      <scheme val="major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3"/>
      <color theme="3" tint="-0.24994659260841701"/>
      <name val="Microsoft YaHei UI"/>
      <family val="2"/>
      <charset val="134"/>
    </font>
    <font>
      <b/>
      <sz val="11"/>
      <color theme="3" tint="-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theme="6" tint="-0.499984740745262"/>
      <name val="Verdana"/>
      <family val="2"/>
      <charset val="134"/>
      <scheme val="major"/>
    </font>
    <font>
      <b/>
      <sz val="11"/>
      <color theme="6" tint="-0.499984740745262"/>
      <name val="Verdana"/>
      <family val="2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8" fontId="1" fillId="0" borderId="0" applyFill="0" applyBorder="0" applyAlignment="0" applyProtection="0"/>
    <xf numFmtId="167" fontId="1" fillId="0" borderId="0" applyFill="0" applyBorder="0" applyAlignment="0" applyProtection="0"/>
    <xf numFmtId="9" fontId="1" fillId="0" borderId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7" fillId="4" borderId="2" applyNumberFormat="0" applyAlignment="0" applyProtection="0"/>
    <xf numFmtId="0" fontId="2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8" borderId="5" applyNumberFormat="0" applyAlignment="0" applyProtection="0">
      <alignment vertical="center"/>
    </xf>
    <xf numFmtId="0" fontId="31" fillId="9" borderId="6" applyNumberFormat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 wrapText="1"/>
    </xf>
    <xf numFmtId="0" fontId="6" fillId="0" borderId="0" xfId="3" applyAlignment="1">
      <alignment horizontal="right" vertical="center"/>
    </xf>
    <xf numFmtId="0" fontId="3" fillId="0" borderId="0" xfId="0" applyFont="1">
      <alignment vertical="center" wrapText="1"/>
    </xf>
    <xf numFmtId="0" fontId="7" fillId="0" borderId="0" xfId="0" applyFont="1">
      <alignment vertical="center" wrapText="1"/>
    </xf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 applyBorder="1">
      <alignment vertical="center" wrapText="1"/>
    </xf>
    <xf numFmtId="0" fontId="7" fillId="0" borderId="0" xfId="0" applyFont="1" applyBorder="1">
      <alignment vertical="center" wrapText="1"/>
    </xf>
    <xf numFmtId="0" fontId="11" fillId="2" borderId="0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top" indent="1"/>
    </xf>
    <xf numFmtId="0" fontId="15" fillId="0" borderId="0" xfId="0" applyFont="1" applyBorder="1" applyAlignment="1">
      <alignment horizontal="left" vertical="center"/>
    </xf>
    <xf numFmtId="0" fontId="17" fillId="0" borderId="0" xfId="0" applyFont="1">
      <alignment vertical="center" wrapText="1"/>
    </xf>
    <xf numFmtId="0" fontId="8" fillId="0" borderId="0" xfId="3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 wrapText="1"/>
    </xf>
    <xf numFmtId="0" fontId="19" fillId="3" borderId="0" xfId="0" applyFont="1" applyFill="1">
      <alignment vertical="center" wrapText="1"/>
    </xf>
    <xf numFmtId="0" fontId="7" fillId="0" borderId="0" xfId="0" applyFont="1" applyAlignment="1">
      <alignment vertical="center"/>
    </xf>
    <xf numFmtId="164" fontId="11" fillId="2" borderId="1" xfId="0" applyNumberFormat="1" applyFont="1" applyFill="1" applyBorder="1">
      <alignment vertical="center" wrapText="1"/>
    </xf>
    <xf numFmtId="164" fontId="12" fillId="2" borderId="1" xfId="0" applyNumberFormat="1" applyFont="1" applyFill="1" applyBorder="1">
      <alignment vertical="center" wrapText="1"/>
    </xf>
    <xf numFmtId="164" fontId="14" fillId="2" borderId="1" xfId="0" applyNumberFormat="1" applyFont="1" applyFill="1" applyBorder="1" applyAlignment="1">
      <alignment vertical="top" wrapText="1"/>
    </xf>
    <xf numFmtId="170" fontId="7" fillId="0" borderId="0" xfId="0" applyNumberFormat="1" applyFont="1" applyFill="1" applyBorder="1" applyAlignment="1">
      <alignment horizontal="right" vertical="center" indent="1"/>
    </xf>
    <xf numFmtId="171" fontId="7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vertical="center"/>
    </xf>
    <xf numFmtId="0" fontId="20" fillId="0" borderId="0" xfId="3" applyFont="1" applyAlignment="1">
      <alignment horizontal="right"/>
    </xf>
    <xf numFmtId="0" fontId="36" fillId="0" borderId="0" xfId="3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>
      <alignment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2"/>
    </xf>
    <xf numFmtId="164" fontId="7" fillId="0" borderId="0" xfId="0" applyNumberFormat="1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0" fontId="18" fillId="0" borderId="0" xfId="0" applyFont="1" applyAlignment="1">
      <alignment horizontal="center" vertical="center" wrapText="1"/>
    </xf>
  </cellXfs>
  <cellStyles count="45">
    <cellStyle name="20% - Accent1" xfId="26" builtinId="30" customBuiltin="1"/>
    <cellStyle name="20% - Accent2" xfId="30" builtinId="34" customBuiltin="1"/>
    <cellStyle name="20% - Accent3" xfId="33" builtinId="38" customBuiltin="1"/>
    <cellStyle name="20% - Accent4" xfId="36" builtinId="42" customBuiltin="1"/>
    <cellStyle name="20% - Accent5" xfId="39" builtinId="46" customBuiltin="1"/>
    <cellStyle name="20% - Accent6" xfId="42" builtinId="50" customBuiltin="1"/>
    <cellStyle name="40% - Accent1" xfId="27" builtinId="31" customBuiltin="1"/>
    <cellStyle name="40% - Accent2" xfId="31" builtinId="35" customBuiltin="1"/>
    <cellStyle name="40% - Accent3" xfId="34" builtinId="39" customBuiltin="1"/>
    <cellStyle name="40% - Accent4" xfId="37" builtinId="43" customBuiltin="1"/>
    <cellStyle name="40% - Accent5" xfId="40" builtinId="47" customBuiltin="1"/>
    <cellStyle name="40% - Accent6" xfId="43" builtinId="51" customBuiltin="1"/>
    <cellStyle name="60% - Accent1" xfId="28" builtinId="32" customBuiltin="1"/>
    <cellStyle name="60% - Accent2" xfId="32" builtinId="36" customBuiltin="1"/>
    <cellStyle name="60% - Accent3" xfId="35" builtinId="40" customBuiltin="1"/>
    <cellStyle name="60% - Accent4" xfId="38" builtinId="44" customBuiltin="1"/>
    <cellStyle name="60% - Accent5" xfId="41" builtinId="48" customBuiltin="1"/>
    <cellStyle name="60% - Accent6" xfId="44" builtinId="52" customBuiltin="1"/>
    <cellStyle name="Accent1" xfId="25" builtinId="29" customBuiltin="1"/>
    <cellStyle name="Accent2" xfId="29" builtinId="33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Followed Hyperlink" xfId="4" builtinId="9" customBuiltin="1"/>
    <cellStyle name="Good" xfId="14" builtinId="26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3" builtinId="10" customBuiltin="1"/>
    <cellStyle name="Output" xfId="18" builtinId="21" customBuiltin="1"/>
    <cellStyle name="Percent" xfId="9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55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numFmt numFmtId="169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numFmt numFmtId="169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4" formatCode="#,##0.00"/>
    </dxf>
    <dxf>
      <numFmt numFmtId="169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0" formatCode="&quot;¥&quot;#,##0.00_);\(&quot;¥&quot;#,##0.00\)"/>
      <alignment horizontal="right" vertical="center" textRotation="0" wrapText="0" relativeIndent="1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1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1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font>
        <name val="Microsoft YaHei UI"/>
        <family val="2"/>
        <charset val="134"/>
        <scheme val="none"/>
      </font>
    </dxf>
    <dxf>
      <numFmt numFmtId="164" formatCode="&quot;¥&quot;#,##0.00;&quot;¥&quot;\-#,##0.00"/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  <dxf>
      <font>
        <b val="0"/>
        <i val="0"/>
        <sz val="12"/>
        <color theme="4"/>
        <name val="Microsoft YaHei UI"/>
        <family val="2"/>
        <charset val="134"/>
        <scheme val="none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Microsoft YaHei UI"/>
        <family val="2"/>
        <charset val="134"/>
        <scheme val="none"/>
      </font>
      <fill>
        <patternFill>
          <bgColor theme="0"/>
        </patternFill>
      </fill>
      <border>
        <left/>
        <right/>
        <top/>
        <bottom/>
        <vertical style="thin">
          <color auto="1"/>
        </vertical>
      </border>
    </dxf>
  </dxfs>
  <tableStyles count="4" defaultTableStyle="TableStyleMedium2" defaultPivotStyle="PivotStyleLight16">
    <tableStyle name="Chrismas Shoppong Budget Slicer" pivot="0" table="0" count="10" xr9:uid="{81455EAA-45A6-4726-A370-4A3257F73FC8}">
      <tableStyleElement type="wholeTable" dxfId="54"/>
      <tableStyleElement type="headerRow" dxfId="53"/>
    </tableStyle>
    <tableStyle name="圣诞购物预算" pivot="0" count="3" xr9:uid="{00000000-0011-0000-FFFF-FFFF00000000}">
      <tableStyleElement type="wholeTable" dxfId="52"/>
      <tableStyleElement type="headerRow" dxfId="51"/>
      <tableStyleElement type="totalRow" dxfId="50"/>
    </tableStyle>
    <tableStyle name="圣诞购物预算透视表样式" table="0" count="5" xr9:uid="{00000000-0011-0000-FFFF-FFFF01000000}">
      <tableStyleElement type="wholeTable" dxfId="49"/>
      <tableStyleElement type="totalRow" dxfId="48"/>
      <tableStyleElement type="firstRowStripe" dxfId="47"/>
      <tableStyleElement type="firstRowSubheading" dxfId="46"/>
      <tableStyleElement type="secondRowSubheading" dxfId="45"/>
    </tableStyle>
    <tableStyle name="圣诞购物预算切片器" pivot="0" table="0" count="2" xr9:uid="{00000000-0011-0000-FFFF-FFFF02000000}">
      <tableStyleElement type="wholeTable" dxfId="44"/>
      <tableStyleElement type="headerRow" dxfId="43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  <name val="Microsoft YaHei UI"/>
            <family val="2"/>
            <charset val="134"/>
            <scheme val="none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color theme="1" tint="0.34998626667073579"/>
            <name val="Microsoft YaHei UI"/>
            <family val="2"/>
            <charset val="134"/>
            <scheme val="none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/>
            <i val="0"/>
            <sz val="11"/>
            <color theme="4"/>
            <name val="Microsoft YaHei UI"/>
            <family val="2"/>
            <charset val="134"/>
            <scheme val="none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  <name val="Microsoft YaHei UI"/>
            <family val="2"/>
            <charset val="134"/>
            <scheme val="none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name val="Microsoft YaHei UI"/>
            <family val="2"/>
            <charset val="134"/>
            <scheme val="none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Microsoft YaHei UI"/>
            <family val="2"/>
            <charset val="134"/>
            <scheme val="none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name val="Microsoft YaHei UI"/>
            <family val="2"/>
            <charset val="134"/>
            <scheme val="none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Microsoft YaHei UI"/>
            <family val="2"/>
            <charset val="134"/>
            <scheme val="none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hrismas Shoppo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节日预算!$B$5</c:f>
              <c:strCache>
                <c:ptCount val="1"/>
                <c:pt idx="0">
                  <c:v>已花费金额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节日预算!$B$3</c:f>
              <c:strCache>
                <c:ptCount val="1"/>
                <c:pt idx="0">
                  <c:v>总计</c:v>
                </c:pt>
              </c:strCache>
            </c:strRef>
          </c:cat>
          <c:val>
            <c:numRef>
              <c:f>节日预算!$C$5</c:f>
              <c:numCache>
                <c:formatCode>"¥"#,##0.00;"¥"\-#,##0.00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节日预算!$B$4</c:f>
              <c:strCache>
                <c:ptCount val="1"/>
                <c:pt idx="0">
                  <c:v>费用分配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节日预算!$B$3</c:f>
              <c:strCache>
                <c:ptCount val="1"/>
                <c:pt idx="0">
                  <c:v>总计</c:v>
                </c:pt>
              </c:strCache>
            </c:strRef>
          </c:cat>
          <c:val>
            <c:numRef>
              <c:f>节日预算!$C$4</c:f>
              <c:numCache>
                <c:formatCode>"¥"#,##0.00;"¥"\-#,##0.00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88900</xdr:colOff>
      <xdr:row>5</xdr:row>
      <xdr:rowOff>457200</xdr:rowOff>
    </xdr:to>
    <xdr:graphicFrame macro="">
      <xdr:nvGraphicFramePr>
        <xdr:cNvPr id="2" name="TotalsChart" descr="簇状条形图显示已花费金额和费用分配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图片 2" descr="灯串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7</xdr:row>
      <xdr:rowOff>28574</xdr:rowOff>
    </xdr:from>
    <xdr:to>
      <xdr:col>3</xdr:col>
      <xdr:colOff>2105025</xdr:colOff>
      <xdr:row>21</xdr:row>
      <xdr:rowOff>118124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收件人">
              <a:extLst>
                <a:ext uri="{FF2B5EF4-FFF2-40B4-BE49-F238E27FC236}">
                  <a16:creationId xmlns:a16="http://schemas.microsoft.com/office/drawing/2014/main" id="{D7C9786D-2555-4682-9C27-8BDF574DA22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收件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86225" y="3076574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266700</xdr:colOff>
      <xdr:row>13</xdr:row>
      <xdr:rowOff>114300</xdr:rowOff>
    </xdr:from>
    <xdr:to>
      <xdr:col>5</xdr:col>
      <xdr:colOff>2095500</xdr:colOff>
      <xdr:row>19</xdr:row>
      <xdr:rowOff>209250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礼品类别">
              <a:extLst>
                <a:ext uri="{FF2B5EF4-FFF2-40B4-BE49-F238E27FC236}">
                  <a16:creationId xmlns:a16="http://schemas.microsoft.com/office/drawing/2014/main" id="{A9E2561C-E444-47C8-BE58-59E099001E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礼品类别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72525" y="470535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257175</xdr:colOff>
      <xdr:row>6</xdr:row>
      <xdr:rowOff>257176</xdr:rowOff>
    </xdr:from>
    <xdr:to>
      <xdr:col>5</xdr:col>
      <xdr:colOff>2085975</xdr:colOff>
      <xdr:row>12</xdr:row>
      <xdr:rowOff>22201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已购买">
              <a:extLst>
                <a:ext uri="{FF2B5EF4-FFF2-40B4-BE49-F238E27FC236}">
                  <a16:creationId xmlns:a16="http://schemas.microsoft.com/office/drawing/2014/main" id="{7296B548-D228-428C-9D53-C9637A9852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已购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63000" y="3038476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295275</xdr:colOff>
      <xdr:row>13</xdr:row>
      <xdr:rowOff>123825</xdr:rowOff>
    </xdr:from>
    <xdr:to>
      <xdr:col>4</xdr:col>
      <xdr:colOff>2124075</xdr:colOff>
      <xdr:row>19</xdr:row>
      <xdr:rowOff>218775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送货状态">
              <a:extLst>
                <a:ext uri="{FF2B5EF4-FFF2-40B4-BE49-F238E27FC236}">
                  <a16:creationId xmlns:a16="http://schemas.microsoft.com/office/drawing/2014/main" id="{4BE8DFF0-C5E5-4346-9401-3C5E6AC355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送货状态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86525" y="4714875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276225</xdr:colOff>
      <xdr:row>7</xdr:row>
      <xdr:rowOff>9525</xdr:rowOff>
    </xdr:from>
    <xdr:to>
      <xdr:col>4</xdr:col>
      <xdr:colOff>2105025</xdr:colOff>
      <xdr:row>12</xdr:row>
      <xdr:rowOff>41250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包装状态">
              <a:extLst>
                <a:ext uri="{FF2B5EF4-FFF2-40B4-BE49-F238E27FC236}">
                  <a16:creationId xmlns:a16="http://schemas.microsoft.com/office/drawing/2014/main" id="{1A3F7C39-310E-480B-AF4C-C8AA5136C6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包装状态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7475" y="305752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635000</xdr:colOff>
      <xdr:row>1</xdr:row>
      <xdr:rowOff>426720</xdr:rowOff>
    </xdr:to>
    <xdr:pic>
      <xdr:nvPicPr>
        <xdr:cNvPr id="3" name="图片 2" descr="灯串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2370074</xdr:colOff>
      <xdr:row>1</xdr:row>
      <xdr:rowOff>469646</xdr:rowOff>
    </xdr:to>
    <xdr:pic>
      <xdr:nvPicPr>
        <xdr:cNvPr id="3" name="图片 2" descr="灯串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13.660293518522" createdVersion="5" refreshedVersion="6" minRefreshableVersion="3" recordCount="12" xr:uid="{00000000-000A-0000-FFFF-FFFF08000000}">
  <cacheSource type="worksheet">
    <worksheetSource name="GiftData"/>
  </cacheSource>
  <cacheFields count="7">
    <cacheField name="收件人" numFmtId="14">
      <sharedItems count="6">
        <s v="姓名 3"/>
        <s v="姓名 2"/>
        <s v="姓名 4"/>
        <s v="姓名 5"/>
        <s v="姓名 1"/>
        <s v="姓名 6"/>
      </sharedItems>
    </cacheField>
    <cacheField name="礼品类别" numFmtId="14">
      <sharedItems count="2">
        <s v="家庭礼品"/>
        <s v="常规礼品"/>
      </sharedItems>
    </cacheField>
    <cacheField name="礼品" numFmtId="0">
      <sharedItems count="11">
        <s v="玩具火车"/>
        <s v="短袜"/>
        <s v="拼图"/>
        <s v="剪贴簿材料"/>
        <s v="Xbox 游戏"/>
        <s v="衬衫"/>
        <s v="运动衫"/>
        <s v="玩具屋"/>
        <s v="自行车"/>
        <s v="相册"/>
        <s v="礼品卡"/>
      </sharedItems>
    </cacheField>
    <cacheField name="费用" numFmtId="7">
      <sharedItems containsSemiMixedTypes="0" containsString="0" containsNumber="1" containsInteger="1" minValue="14" maxValue="49"/>
    </cacheField>
    <cacheField name="已购买" numFmtId="169">
      <sharedItems count="2">
        <s v="已购买"/>
        <s v="未购买"/>
      </sharedItems>
    </cacheField>
    <cacheField name="送货状态" numFmtId="9">
      <sharedItems containsBlank="1" count="3">
        <s v="已送达"/>
        <s v="在途"/>
        <m/>
      </sharedItems>
    </cacheField>
    <cacheField name="包装状态" numFmtId="169">
      <sharedItems containsBlank="1" count="3">
        <s v="已包装"/>
        <s v="未包装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GiftPivotTable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1"/>
        <item x="0"/>
        <item t="default"/>
      </items>
    </pivotField>
    <pivotField axis="axisRow" showAll="0" defaultSubtotal="0">
      <items count="11">
        <item x="4"/>
        <item x="5"/>
        <item x="1"/>
        <item x="3"/>
        <item x="10"/>
        <item x="0"/>
        <item x="2"/>
        <item x="7"/>
        <item x="9"/>
        <item x="6"/>
        <item x="8"/>
      </items>
    </pivotField>
    <pivotField dataField="1" numFmtId="7" showAll="0"/>
    <pivotField axis="axisRow" showAll="0" defaultSubtotal="0">
      <items count="2">
        <item x="0"/>
        <item x="1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5"/>
    </i>
    <i r="2">
      <x v="6"/>
    </i>
    <i r="1">
      <x v="1"/>
    </i>
    <i r="2">
      <x v="10"/>
    </i>
    <i t="blank">
      <x/>
    </i>
    <i>
      <x v="1"/>
    </i>
    <i r="1">
      <x/>
    </i>
    <i r="2">
      <x v="2"/>
    </i>
    <i r="2">
      <x v="7"/>
    </i>
    <i t="blank">
      <x v="1"/>
    </i>
    <i>
      <x v="2"/>
    </i>
    <i r="1">
      <x/>
    </i>
    <i r="2">
      <x v="3"/>
    </i>
    <i r="2">
      <x v="8"/>
    </i>
    <i t="blank">
      <x v="2"/>
    </i>
    <i>
      <x v="3"/>
    </i>
    <i r="1">
      <x/>
    </i>
    <i r="2">
      <x/>
    </i>
    <i r="1">
      <x v="1"/>
    </i>
    <i r="2">
      <x v="1"/>
    </i>
    <i r="2">
      <x v="4"/>
    </i>
    <i t="blank">
      <x v="3"/>
    </i>
    <i>
      <x v="4"/>
    </i>
    <i r="1">
      <x/>
    </i>
    <i r="2">
      <x v="9"/>
    </i>
    <i t="blank">
      <x v="4"/>
    </i>
    <i>
      <x v="5"/>
    </i>
    <i r="1">
      <x v="1"/>
    </i>
    <i r="2">
      <x v="2"/>
    </i>
    <i t="blank">
      <x v="5"/>
    </i>
    <i t="grand">
      <x/>
    </i>
  </rowItems>
  <colItems count="1">
    <i/>
  </colItems>
  <dataFields count="1">
    <dataField name="礼品费用" fld="3" baseField="0" baseItem="0" numFmtId="164"/>
  </dataFields>
  <formats count="21">
    <format dxfId="42">
      <pivotArea dataOnly="0" labelOnly="1" outline="0" axis="axisValues" fieldPosition="0"/>
    </format>
    <format dxfId="41">
      <pivotArea outline="0" fieldPosition="0">
        <references count="1">
          <reference field="4294967294" count="1">
            <x v="0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2">
          <reference field="0" count="1" selected="0">
            <x v="0"/>
          </reference>
          <reference field="4" count="0"/>
        </references>
      </pivotArea>
    </format>
    <format dxfId="35">
      <pivotArea dataOnly="0" labelOnly="1" fieldPosition="0">
        <references count="2">
          <reference field="0" count="1" selected="0">
            <x v="1"/>
          </reference>
          <reference field="4" count="1">
            <x v="0"/>
          </reference>
        </references>
      </pivotArea>
    </format>
    <format dxfId="34">
      <pivotArea dataOnly="0" labelOnly="1" fieldPosition="0">
        <references count="2">
          <reference field="0" count="1" selected="0">
            <x v="2"/>
          </reference>
          <reference field="4" count="1">
            <x v="0"/>
          </reference>
        </references>
      </pivotArea>
    </format>
    <format dxfId="33">
      <pivotArea dataOnly="0" labelOnly="1" fieldPosition="0">
        <references count="2">
          <reference field="0" count="1" selected="0">
            <x v="3"/>
          </reference>
          <reference field="4" count="0"/>
        </references>
      </pivotArea>
    </format>
    <format dxfId="32">
      <pivotArea dataOnly="0" labelOnly="1" fieldPosition="0">
        <references count="2">
          <reference field="0" count="1" selected="0">
            <x v="4"/>
          </reference>
          <reference field="4" count="1">
            <x v="0"/>
          </reference>
        </references>
      </pivotArea>
    </format>
    <format dxfId="31">
      <pivotArea dataOnly="0" labelOnly="1" fieldPosition="0">
        <references count="2">
          <reference field="0" count="1" selected="0">
            <x v="5"/>
          </reference>
          <reference field="4" count="1">
            <x v="1"/>
          </reference>
        </references>
      </pivotArea>
    </format>
    <format dxfId="30">
      <pivotArea dataOnly="0" labelOnly="1" fieldPosition="0">
        <references count="3">
          <reference field="0" count="1" selected="0">
            <x v="0"/>
          </reference>
          <reference field="2" count="2">
            <x v="5"/>
            <x v="6"/>
          </reference>
          <reference field="4" count="1" selected="0">
            <x v="0"/>
          </reference>
        </references>
      </pivotArea>
    </format>
    <format dxfId="29">
      <pivotArea dataOnly="0" labelOnly="1" fieldPosition="0">
        <references count="3">
          <reference field="0" count="1" selected="0">
            <x v="0"/>
          </reference>
          <reference field="2" count="1">
            <x v="10"/>
          </reference>
          <reference field="4" count="1" selected="0">
            <x v="1"/>
          </reference>
        </references>
      </pivotArea>
    </format>
    <format dxfId="28">
      <pivotArea dataOnly="0" labelOnly="1" fieldPosition="0">
        <references count="3">
          <reference field="0" count="1" selected="0">
            <x v="1"/>
          </reference>
          <reference field="2" count="2">
            <x v="2"/>
            <x v="7"/>
          </reference>
          <reference field="4" count="1" selected="0">
            <x v="0"/>
          </reference>
        </references>
      </pivotArea>
    </format>
    <format dxfId="27">
      <pivotArea dataOnly="0" labelOnly="1" fieldPosition="0">
        <references count="3">
          <reference field="0" count="1" selected="0">
            <x v="2"/>
          </reference>
          <reference field="2" count="2">
            <x v="3"/>
            <x v="8"/>
          </reference>
          <reference field="4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3"/>
          </reference>
          <reference field="2" count="1">
            <x v="0"/>
          </reference>
          <reference field="4" count="1" selected="0">
            <x v="0"/>
          </reference>
        </references>
      </pivotArea>
    </format>
    <format dxfId="25">
      <pivotArea dataOnly="0" labelOnly="1" fieldPosition="0">
        <references count="3">
          <reference field="0" count="1" selected="0">
            <x v="3"/>
          </reference>
          <reference field="2" count="2">
            <x v="1"/>
            <x v="4"/>
          </reference>
          <reference field="4" count="1" selected="0">
            <x v="1"/>
          </reference>
        </references>
      </pivotArea>
    </format>
    <format dxfId="24">
      <pivotArea dataOnly="0" labelOnly="1" fieldPosition="0">
        <references count="3">
          <reference field="0" count="1" selected="0">
            <x v="4"/>
          </reference>
          <reference field="2" count="1">
            <x v="9"/>
          </reference>
          <reference field="4" count="1" selected="0">
            <x v="0"/>
          </reference>
        </references>
      </pivotArea>
    </format>
    <format dxfId="23">
      <pivotArea dataOnly="0" labelOnly="1" fieldPosition="0">
        <references count="3">
          <reference field="0" count="1" selected="0">
            <x v="5"/>
          </reference>
          <reference field="2" count="1">
            <x v="2"/>
          </reference>
          <reference field="4" count="1" selected="0">
            <x v="1"/>
          </reference>
        </references>
      </pivotArea>
    </format>
    <format dxfId="22">
      <pivotArea dataOnly="0" labelOnly="1" outline="0" axis="axisValues" fieldPosition="0"/>
    </format>
  </formats>
  <pivotTableStyleInfo name="圣诞购物预算透视表样式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数据透视表显示礼物的明细，按购买目的、购买状态和礼物品类排列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收件人" xr10:uid="{1B4A017A-C579-4D66-94A9-9BF453A249AD}" sourceName="收件人">
  <pivotTables>
    <pivotTable tabId="1" name="GiftPivotTable"/>
  </pivotTables>
  <data>
    <tabular pivotCacheId="11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礼品类别" xr10:uid="{BBFA2CD5-AAF8-46B5-B098-D7A55B58B76D}" sourceName="礼品类别">
  <pivotTables>
    <pivotTable tabId="1" name="GiftPivotTable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已购买" xr10:uid="{8302CCC3-CF53-4EB3-BFBE-911B2273EC4F}" sourceName="已购买">
  <pivotTables>
    <pivotTable tabId="1" name="GiftPivotTable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送货状态" xr10:uid="{0551B5E2-66F6-44D0-9E30-067A2B8BA6EC}" sourceName="送货状态">
  <pivotTables>
    <pivotTable tabId="1" name="GiftPivotTable"/>
  </pivotTables>
  <data>
    <tabular pivotCacheId="1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包装状态" xr10:uid="{E0AEB6E9-C6F2-4D66-AC2C-89B5231AC942}" sourceName="包装状态">
  <pivotTables>
    <pivotTable tabId="1" name="GiftPivotTable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收件人" xr10:uid="{36602C7C-85EB-46AA-B35B-2BF962AF21CB}" cache="切片器_收件人" caption="收件人" style="Chrismas Shoppong Budget Slicer" rowHeight="273050"/>
  <slicer name="礼品类别" xr10:uid="{D175ACE4-21DF-4A3B-A43B-2C567A0C5AD7}" cache="切片器_礼品类别" caption="礼品类别" style="Chrismas Shoppong Budget Slicer" rowHeight="273050"/>
  <slicer name="已购买" xr10:uid="{2406037D-D3A7-4573-BB4A-AAF1331F48BE}" cache="切片器_已购买" caption="已购买" style="Chrismas Shoppong Budget Slicer" rowHeight="273050"/>
  <slicer name="送货状态" xr10:uid="{350A0709-9F24-4ACF-9FE2-0DF6F7D841B8}" cache="切片器_送货状态" caption="送货状态" style="Chrismas Shoppong Budget Slicer" rowHeight="273050"/>
  <slicer name="包装状态" xr10:uid="{EE533DF8-A69B-4F22-AECB-D4728B5C3668}" cache="切片器_包装状态" caption="包装状态" style="Chrismas Shoppong Budget Slicer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Data" displayName="GiftData" ref="B3:H15" headerRowDxfId="21" dataDxfId="20" totalsRowDxfId="19">
  <autoFilter ref="B3:H15" xr:uid="{00000000-0009-0000-0100-000001000000}"/>
  <tableColumns count="7">
    <tableColumn id="1" xr3:uid="{00000000-0010-0000-0000-000001000000}" name="收件人" totalsRowLabel="Total" dataDxfId="18"/>
    <tableColumn id="5" xr3:uid="{00000000-0010-0000-0000-000005000000}" name="礼品类别" dataDxfId="17" totalsRowDxfId="16"/>
    <tableColumn id="2" xr3:uid="{00000000-0010-0000-0000-000002000000}" name="礼品" dataDxfId="15" totalsRowDxfId="14"/>
    <tableColumn id="3" xr3:uid="{00000000-0010-0000-0000-000003000000}" name="费用" totalsRowFunction="sum" dataDxfId="13" totalsRowDxfId="12"/>
    <tableColumn id="4" xr3:uid="{00000000-0010-0000-0000-000004000000}" name="已购买" totalsRowFunction="sum" dataDxfId="11" totalsRowDxfId="10"/>
    <tableColumn id="6" xr3:uid="{00000000-0010-0000-0000-000006000000}" name="送货状态" dataDxfId="9" totalsRowDxfId="8"/>
    <tableColumn id="7" xr3:uid="{00000000-0010-0000-0000-000007000000}" name="包装状态" totalsRowFunction="average" dataDxfId="7" totalsRowDxfId="6"/>
  </tableColumns>
  <tableStyleInfo name="圣诞购物预算" showFirstColumn="0" showLastColumn="0" showRowStripes="1" showColumnStripes="0"/>
  <extLst>
    <ext xmlns:x14="http://schemas.microsoft.com/office/spreadsheetml/2009/9/main" uri="{504A1905-F514-4f6f-8877-14C23A59335A}">
      <x14:table altTextSummary="在此表中输入礼品和费用，并选择“收件人”、“礼品分类”以及已购买状态、送货状态和包装状态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人员" displayName="人员" ref="B3:B10" totalsRowShown="0" headerRowDxfId="5" dataDxfId="4">
  <autoFilter ref="B3:B10" xr:uid="{00000000-0009-0000-0100-000002000000}"/>
  <tableColumns count="1">
    <tableColumn id="1" xr3:uid="{00000000-0010-0000-0100-000001000000}" name="人员" dataDxfId="3"/>
  </tableColumns>
  <tableStyleInfo name="圣诞购物预算" showFirstColumn="0" showLastColumn="0" showRowStripes="1" showColumnStripes="0"/>
  <extLst>
    <ext xmlns:x14="http://schemas.microsoft.com/office/spreadsheetml/2009/9/main" uri="{504A1905-F514-4f6f-8877-14C23A59335A}">
      <x14:table altTextSummary="在此表中输入人员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iftCategories" displayName="GiftCategories" ref="D3:D8" totalsRowShown="0" headerRowDxfId="2" dataDxfId="1">
  <autoFilter ref="D3:D8" xr:uid="{00000000-0009-0000-0100-000003000000}"/>
  <tableColumns count="1">
    <tableColumn id="1" xr3:uid="{00000000-0010-0000-0200-000001000000}" name="礼品类别" dataDxfId="0"/>
  </tableColumns>
  <tableStyleInfo name="圣诞购物预算" showFirstColumn="0" showLastColumn="0" showRowStripes="1" showColumnStripes="0"/>
  <extLst>
    <ext xmlns:x14="http://schemas.microsoft.com/office/spreadsheetml/2009/9/main" uri="{504A1905-F514-4f6f-8877-14C23A59335A}">
      <x14:table altTextSummary="在此表中输入礼品类别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/>
  <cols>
    <col min="1" max="1" width="3.109375" style="2" customWidth="1"/>
    <col min="2" max="2" width="25.44140625" style="3" customWidth="1"/>
    <col min="3" max="3" width="15.88671875" style="3" customWidth="1"/>
    <col min="4" max="4" width="27.77734375" style="3" customWidth="1"/>
    <col min="5" max="5" width="27" style="3" customWidth="1"/>
    <col min="6" max="6" width="26" style="3" customWidth="1"/>
    <col min="7" max="7" width="3.109375" style="3" customWidth="1"/>
    <col min="8" max="16384" width="8.88671875" style="3"/>
  </cols>
  <sheetData>
    <row r="1" spans="1:7" ht="39.950000000000003" customHeight="1">
      <c r="B1" s="37" t="s">
        <v>0</v>
      </c>
      <c r="C1" s="37"/>
      <c r="D1" s="37"/>
      <c r="E1" s="38" t="s">
        <v>1</v>
      </c>
      <c r="F1" s="26" t="s">
        <v>2</v>
      </c>
    </row>
    <row r="2" spans="1:7" s="5" customFormat="1" ht="39.950000000000003" customHeight="1">
      <c r="A2" s="4"/>
      <c r="B2" s="37"/>
      <c r="C2" s="37"/>
      <c r="D2" s="37"/>
      <c r="E2" s="38"/>
      <c r="F2" s="27" t="s">
        <v>3</v>
      </c>
    </row>
    <row r="3" spans="1:7" s="7" customFormat="1" ht="50.1" customHeight="1">
      <c r="A3" s="6"/>
      <c r="B3" s="35" t="s">
        <v>4</v>
      </c>
      <c r="C3" s="35"/>
      <c r="D3" s="36" t="s">
        <v>5</v>
      </c>
      <c r="E3" s="36"/>
      <c r="F3" s="36"/>
      <c r="G3" s="3"/>
    </row>
    <row r="4" spans="1:7" ht="20.25">
      <c r="B4" s="8" t="s">
        <v>6</v>
      </c>
      <c r="C4" s="20">
        <f>SUM(GiftData[费用])</f>
        <v>377</v>
      </c>
      <c r="D4" s="36"/>
      <c r="E4" s="36"/>
      <c r="F4" s="36"/>
    </row>
    <row r="5" spans="1:7" ht="20.25">
      <c r="B5" s="9" t="s">
        <v>7</v>
      </c>
      <c r="C5" s="21">
        <f>SUMIF(GiftData[已购买],"已购买",GiftData[费用])</f>
        <v>233</v>
      </c>
      <c r="D5" s="36"/>
      <c r="E5" s="36"/>
      <c r="F5" s="36"/>
    </row>
    <row r="6" spans="1:7" ht="50.1" customHeight="1">
      <c r="B6" s="10" t="s">
        <v>8</v>
      </c>
      <c r="C6" s="22">
        <f>C4-C5</f>
        <v>144</v>
      </c>
      <c r="D6" s="36"/>
      <c r="E6" s="36"/>
      <c r="F6" s="36"/>
    </row>
    <row r="7" spans="1:7" s="7" customFormat="1" ht="21" customHeight="1">
      <c r="A7" s="6"/>
      <c r="B7" s="11" t="s">
        <v>9</v>
      </c>
      <c r="E7" s="40" t="s">
        <v>10</v>
      </c>
      <c r="F7" s="38" t="s">
        <v>11</v>
      </c>
      <c r="G7" s="3"/>
    </row>
    <row r="8" spans="1:7" ht="20.45" customHeight="1">
      <c r="B8" s="12" t="s">
        <v>12</v>
      </c>
      <c r="D8" s="41" t="s">
        <v>13</v>
      </c>
      <c r="E8" s="40"/>
      <c r="F8" s="38"/>
    </row>
    <row r="9" spans="1:7" ht="20.25">
      <c r="B9" s="28"/>
      <c r="C9" s="29" t="s">
        <v>14</v>
      </c>
      <c r="D9" s="41"/>
      <c r="E9" s="40"/>
      <c r="F9" s="38"/>
    </row>
    <row r="10" spans="1:7" ht="20.25">
      <c r="B10" s="30" t="s">
        <v>15</v>
      </c>
      <c r="C10" s="31">
        <v>71</v>
      </c>
      <c r="D10" s="41"/>
      <c r="E10" s="40"/>
      <c r="F10" s="38"/>
    </row>
    <row r="11" spans="1:7" ht="20.25">
      <c r="B11" s="32" t="s">
        <v>16</v>
      </c>
      <c r="C11" s="31"/>
      <c r="D11" s="41"/>
      <c r="E11" s="40"/>
      <c r="F11" s="38"/>
    </row>
    <row r="12" spans="1:7" ht="20.25">
      <c r="B12" s="33" t="s">
        <v>17</v>
      </c>
      <c r="C12" s="31">
        <v>26</v>
      </c>
      <c r="D12" s="41"/>
      <c r="E12" s="40"/>
      <c r="F12" s="38"/>
    </row>
    <row r="13" spans="1:7" ht="20.25">
      <c r="B13" s="33" t="s">
        <v>18</v>
      </c>
      <c r="C13" s="31">
        <v>16</v>
      </c>
      <c r="D13" s="41"/>
      <c r="E13" s="40"/>
      <c r="F13" s="38"/>
    </row>
    <row r="14" spans="1:7" ht="20.25">
      <c r="B14" s="32" t="s">
        <v>19</v>
      </c>
      <c r="C14" s="31"/>
      <c r="D14" s="41"/>
      <c r="E14" s="39" t="s">
        <v>20</v>
      </c>
      <c r="F14" s="38" t="s">
        <v>21</v>
      </c>
    </row>
    <row r="15" spans="1:7" ht="20.25">
      <c r="B15" s="33" t="s">
        <v>22</v>
      </c>
      <c r="C15" s="31">
        <v>29</v>
      </c>
      <c r="D15" s="41"/>
      <c r="E15" s="39"/>
      <c r="F15" s="38"/>
    </row>
    <row r="16" spans="1:7" ht="20.25">
      <c r="B16" s="30"/>
      <c r="C16" s="31"/>
      <c r="D16" s="41"/>
      <c r="E16" s="39"/>
      <c r="F16" s="38"/>
    </row>
    <row r="17" spans="2:6" ht="20.25">
      <c r="B17" s="30" t="s">
        <v>23</v>
      </c>
      <c r="C17" s="31">
        <v>59</v>
      </c>
      <c r="D17" s="41"/>
      <c r="E17" s="39"/>
      <c r="F17" s="38"/>
    </row>
    <row r="18" spans="2:6" ht="20.25">
      <c r="B18" s="32" t="s">
        <v>16</v>
      </c>
      <c r="C18" s="31"/>
      <c r="D18" s="41"/>
      <c r="E18" s="39"/>
      <c r="F18" s="38"/>
    </row>
    <row r="19" spans="2:6" ht="20.25">
      <c r="B19" s="33" t="s">
        <v>24</v>
      </c>
      <c r="C19" s="31">
        <v>23</v>
      </c>
      <c r="D19" s="41"/>
      <c r="E19" s="39"/>
      <c r="F19" s="38"/>
    </row>
    <row r="20" spans="2:6" ht="20.25">
      <c r="B20" s="33" t="s">
        <v>25</v>
      </c>
      <c r="C20" s="31">
        <v>36</v>
      </c>
      <c r="D20" s="41"/>
      <c r="E20" s="39"/>
      <c r="F20" s="38"/>
    </row>
    <row r="21" spans="2:6" ht="20.25">
      <c r="B21" s="30"/>
      <c r="C21" s="31"/>
      <c r="D21" s="41"/>
      <c r="F21" s="38"/>
    </row>
    <row r="22" spans="2:6" ht="20.25">
      <c r="B22" s="30" t="s">
        <v>26</v>
      </c>
      <c r="C22" s="31">
        <v>44</v>
      </c>
      <c r="D22" s="41"/>
    </row>
    <row r="23" spans="2:6" ht="20.25">
      <c r="B23" s="32" t="s">
        <v>16</v>
      </c>
      <c r="C23" s="31"/>
      <c r="D23" s="41"/>
    </row>
    <row r="24" spans="2:6" ht="20.25">
      <c r="B24" s="33" t="s">
        <v>27</v>
      </c>
      <c r="C24" s="31">
        <v>14</v>
      </c>
    </row>
    <row r="25" spans="2:6" ht="20.25">
      <c r="B25" s="33" t="s">
        <v>28</v>
      </c>
      <c r="C25" s="31">
        <v>30</v>
      </c>
    </row>
    <row r="26" spans="2:6" ht="20.25">
      <c r="B26" s="30"/>
      <c r="C26" s="31"/>
    </row>
    <row r="27" spans="2:6" ht="20.25">
      <c r="B27" s="30" t="s">
        <v>29</v>
      </c>
      <c r="C27" s="31">
        <v>118</v>
      </c>
    </row>
    <row r="28" spans="2:6" ht="20.25">
      <c r="B28" s="32" t="s">
        <v>16</v>
      </c>
      <c r="C28" s="31"/>
    </row>
    <row r="29" spans="2:6" ht="20.25">
      <c r="B29" s="33" t="s">
        <v>30</v>
      </c>
      <c r="C29" s="31">
        <v>49</v>
      </c>
    </row>
    <row r="30" spans="2:6" ht="20.25">
      <c r="B30" s="32" t="s">
        <v>19</v>
      </c>
      <c r="C30" s="31"/>
    </row>
    <row r="31" spans="2:6" ht="20.25">
      <c r="B31" s="33" t="s">
        <v>31</v>
      </c>
      <c r="C31" s="31">
        <v>37</v>
      </c>
    </row>
    <row r="32" spans="2:6" ht="20.25">
      <c r="B32" s="33" t="s">
        <v>32</v>
      </c>
      <c r="C32" s="31">
        <v>32</v>
      </c>
    </row>
    <row r="33" spans="2:3" ht="20.25">
      <c r="B33" s="30"/>
      <c r="C33" s="31"/>
    </row>
    <row r="34" spans="2:3" ht="20.25">
      <c r="B34" s="30" t="s">
        <v>33</v>
      </c>
      <c r="C34" s="31">
        <v>39</v>
      </c>
    </row>
    <row r="35" spans="2:3" ht="20.25">
      <c r="B35" s="32" t="s">
        <v>16</v>
      </c>
      <c r="C35" s="31"/>
    </row>
    <row r="36" spans="2:3" ht="20.25">
      <c r="B36" s="33" t="s">
        <v>34</v>
      </c>
      <c r="C36" s="31">
        <v>39</v>
      </c>
    </row>
    <row r="37" spans="2:3" ht="20.25">
      <c r="B37" s="30"/>
      <c r="C37" s="31"/>
    </row>
    <row r="38" spans="2:3" ht="20.25">
      <c r="B38" s="30" t="s">
        <v>35</v>
      </c>
      <c r="C38" s="31">
        <v>46</v>
      </c>
    </row>
    <row r="39" spans="2:3" ht="20.25">
      <c r="B39" s="32" t="s">
        <v>19</v>
      </c>
      <c r="C39" s="31"/>
    </row>
    <row r="40" spans="2:3" ht="20.25">
      <c r="B40" s="33" t="s">
        <v>24</v>
      </c>
      <c r="C40" s="31">
        <v>46</v>
      </c>
    </row>
    <row r="41" spans="2:3" ht="20.25">
      <c r="B41" s="30"/>
      <c r="C41" s="31"/>
    </row>
    <row r="42" spans="2:3" ht="20.25">
      <c r="B42" s="30" t="s">
        <v>4</v>
      </c>
      <c r="C42" s="31">
        <v>377</v>
      </c>
    </row>
    <row r="43" spans="2:3" ht="20.25">
      <c r="B43"/>
      <c r="C43"/>
    </row>
    <row r="44" spans="2:3" ht="20.25">
      <c r="B44"/>
      <c r="C44"/>
    </row>
    <row r="45" spans="2:3" ht="20.25"/>
    <row r="46" spans="2:3" ht="20.25"/>
    <row r="47" spans="2:3" ht="20.25"/>
    <row r="48" spans="2:3" ht="20.25"/>
    <row r="49" ht="20.25"/>
    <row r="50" ht="20.25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phoneticPr fontId="2" type="noConversion"/>
  <dataValidations count="12">
    <dataValidation allowBlank="1" showInputMessage="1" showErrorMessage="1" prompt="在此工作簿中创建节日购物预算。在此工作表中，从单元格 B9 开始的透视表会自动更新。选择单元格 F1 或 F2 导航至其他工作表" sqref="A1" xr:uid="{00000000-0002-0000-0000-000000000000}"/>
    <dataValidation allowBlank="1" showInputMessage="1" showErrorMessage="1" prompt="下面的单元格会自动计算总费用" sqref="B3:C3" xr:uid="{00000000-0002-0000-0000-000001000000}"/>
    <dataValidation allowBlank="1" showInputMessage="1" showErrorMessage="1" prompt="右侧单元格会自动计算费用分配" sqref="B4" xr:uid="{00000000-0002-0000-0000-000002000000}"/>
    <dataValidation allowBlank="1" showInputMessage="1" showErrorMessage="1" prompt="此单元格会自动计算费用分配" sqref="C4" xr:uid="{00000000-0002-0000-0000-000003000000}"/>
    <dataValidation allowBlank="1" showInputMessage="1" showErrorMessage="1" prompt="右侧单元格会自动计算已花费金额" sqref="B5" xr:uid="{00000000-0002-0000-0000-000004000000}"/>
    <dataValidation allowBlank="1" showInputMessage="1" showErrorMessage="1" prompt="此单元格会自动计算已花费金额" sqref="C5" xr:uid="{00000000-0002-0000-0000-000005000000}"/>
    <dataValidation allowBlank="1" showInputMessage="1" showErrorMessage="1" prompt="右侧单元格会自动计算差额" sqref="B6" xr:uid="{00000000-0002-0000-0000-000006000000}"/>
    <dataValidation allowBlank="1" showInputMessage="1" showErrorMessage="1" prompt="此单元格会自动计算差额" sqref="C6" xr:uid="{00000000-0002-0000-0000-000007000000}"/>
    <dataValidation allowBlank="1" showInputMessage="1" showErrorMessage="1" prompt="通过“收件人”、“包装状态”、“送货状态”、“已购买”和“礼品分类”筛选表格数据的切片器位于单元格 D8 到 F14" sqref="B8" xr:uid="{00000000-0002-0000-0000-000008000000}"/>
    <dataValidation allowBlank="1" showInputMessage="1" showErrorMessage="1" prompt="此工作表的标题位于此单元格中。“费用分配”、“已花费金额”和“差额”会在单元格 C4 至 C6 中自动计算。单元格 D3 中是图表，单元格 B7 中是提示信息" sqref="B1:C2" xr:uid="{00000000-0002-0000-0000-000009000000}"/>
    <dataValidation allowBlank="1" showInputMessage="1" showErrorMessage="1" prompt="此单元格中是导航至“清单条目”的链接" sqref="F1" xr:uid="{00000000-0002-0000-0000-00000A000000}"/>
    <dataValidation allowBlank="1" showInputMessage="1" showErrorMessage="1" prompt="此单元格中是导航至“清单信息”的链接" sqref="F2" xr:uid="{00000000-0002-0000-0000-00000B000000}"/>
  </dataValidations>
  <hyperlinks>
    <hyperlink ref="F1" location="清单条目!A1" tooltip="选择此处导航至“清单条目”工作表" display="转至“清单条目”&gt;" xr:uid="{00000000-0004-0000-0000-000000000000}"/>
    <hyperlink ref="F2" location="清单信息!A1" tooltip="选择此处导航至“清单信息”工作表" display="转至“清单信息”&gt;" xr:uid="{00000000-0004-0000-0000-000001000000}"/>
  </hyperlinks>
  <printOptions horizontalCentered="1"/>
  <pageMargins left="0.7" right="0.7" top="0.75" bottom="0.75" header="0.3" footer="0.3"/>
  <pageSetup paperSize="9" scale="60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/>
  <cols>
    <col min="1" max="1" width="2.6640625" style="3" customWidth="1"/>
    <col min="2" max="2" width="18.5546875" style="3" customWidth="1"/>
    <col min="3" max="3" width="24.88671875" style="3" customWidth="1"/>
    <col min="4" max="4" width="27.44140625" style="3" customWidth="1"/>
    <col min="5" max="5" width="15.77734375" style="3" customWidth="1"/>
    <col min="6" max="6" width="18.77734375" style="3" customWidth="1"/>
    <col min="7" max="7" width="19.88671875" style="3" customWidth="1"/>
    <col min="8" max="8" width="25.5546875" style="3" customWidth="1"/>
    <col min="9" max="16384" width="8.88671875" style="3"/>
  </cols>
  <sheetData>
    <row r="1" spans="2:8" ht="39.950000000000003" customHeight="1">
      <c r="B1" s="42" t="s">
        <v>36</v>
      </c>
      <c r="C1" s="42"/>
      <c r="D1" s="43" t="s">
        <v>1</v>
      </c>
      <c r="E1" s="43"/>
      <c r="F1" s="43"/>
      <c r="G1" s="43"/>
      <c r="H1" s="13" t="s">
        <v>37</v>
      </c>
    </row>
    <row r="2" spans="2:8" ht="39.950000000000003" customHeight="1">
      <c r="B2" s="42"/>
      <c r="C2" s="42"/>
      <c r="D2" s="43"/>
      <c r="E2" s="43"/>
      <c r="F2" s="43"/>
      <c r="G2" s="43"/>
      <c r="H2" s="1" t="s">
        <v>38</v>
      </c>
    </row>
    <row r="3" spans="2:8" ht="30" customHeight="1">
      <c r="B3" s="14" t="s">
        <v>39</v>
      </c>
      <c r="C3" s="14" t="s">
        <v>40</v>
      </c>
      <c r="D3" s="14" t="s">
        <v>41</v>
      </c>
      <c r="E3" s="14" t="s">
        <v>42</v>
      </c>
      <c r="F3" s="14" t="s">
        <v>16</v>
      </c>
      <c r="G3" s="14" t="s">
        <v>43</v>
      </c>
      <c r="H3" s="14" t="s">
        <v>44</v>
      </c>
    </row>
    <row r="4" spans="2:8" ht="30" customHeight="1">
      <c r="B4" s="24" t="s">
        <v>15</v>
      </c>
      <c r="C4" s="24" t="s">
        <v>45</v>
      </c>
      <c r="D4" s="15" t="s">
        <v>17</v>
      </c>
      <c r="E4" s="23">
        <v>26</v>
      </c>
      <c r="F4" s="25" t="s">
        <v>16</v>
      </c>
      <c r="G4" s="16" t="s">
        <v>46</v>
      </c>
      <c r="H4" s="34" t="s">
        <v>47</v>
      </c>
    </row>
    <row r="5" spans="2:8" ht="30" customHeight="1">
      <c r="B5" s="24" t="s">
        <v>23</v>
      </c>
      <c r="C5" s="24" t="s">
        <v>48</v>
      </c>
      <c r="D5" s="15" t="s">
        <v>24</v>
      </c>
      <c r="E5" s="23">
        <v>23</v>
      </c>
      <c r="F5" s="25" t="s">
        <v>16</v>
      </c>
      <c r="G5" s="16" t="s">
        <v>46</v>
      </c>
      <c r="H5" s="34" t="s">
        <v>47</v>
      </c>
    </row>
    <row r="6" spans="2:8" ht="30" customHeight="1">
      <c r="B6" s="24" t="s">
        <v>15</v>
      </c>
      <c r="C6" s="24" t="s">
        <v>48</v>
      </c>
      <c r="D6" s="15" t="s">
        <v>18</v>
      </c>
      <c r="E6" s="23">
        <v>16</v>
      </c>
      <c r="F6" s="25" t="s">
        <v>16</v>
      </c>
      <c r="G6" s="16" t="s">
        <v>46</v>
      </c>
      <c r="H6" s="34" t="s">
        <v>49</v>
      </c>
    </row>
    <row r="7" spans="2:8" ht="30" customHeight="1">
      <c r="B7" s="24" t="s">
        <v>26</v>
      </c>
      <c r="C7" s="24" t="s">
        <v>48</v>
      </c>
      <c r="D7" s="15" t="s">
        <v>27</v>
      </c>
      <c r="E7" s="23">
        <v>14</v>
      </c>
      <c r="F7" s="25" t="s">
        <v>16</v>
      </c>
      <c r="G7" s="16" t="s">
        <v>50</v>
      </c>
      <c r="H7" s="34" t="s">
        <v>49</v>
      </c>
    </row>
    <row r="8" spans="2:8" ht="30" customHeight="1">
      <c r="B8" s="24" t="s">
        <v>29</v>
      </c>
      <c r="C8" s="24" t="s">
        <v>48</v>
      </c>
      <c r="D8" s="15" t="s">
        <v>30</v>
      </c>
      <c r="E8" s="23">
        <v>49</v>
      </c>
      <c r="F8" s="25" t="s">
        <v>16</v>
      </c>
      <c r="G8" s="16" t="s">
        <v>50</v>
      </c>
      <c r="H8" s="34" t="s">
        <v>49</v>
      </c>
    </row>
    <row r="9" spans="2:8" ht="30" customHeight="1">
      <c r="B9" s="24" t="s">
        <v>29</v>
      </c>
      <c r="C9" s="24" t="s">
        <v>48</v>
      </c>
      <c r="D9" s="15" t="s">
        <v>31</v>
      </c>
      <c r="E9" s="23">
        <v>37</v>
      </c>
      <c r="F9" s="25" t="s">
        <v>19</v>
      </c>
      <c r="G9" s="16" t="s">
        <v>50</v>
      </c>
      <c r="H9" s="34" t="s">
        <v>49</v>
      </c>
    </row>
    <row r="10" spans="2:8" ht="30" customHeight="1">
      <c r="B10" s="24" t="s">
        <v>33</v>
      </c>
      <c r="C10" s="24" t="s">
        <v>48</v>
      </c>
      <c r="D10" s="15" t="s">
        <v>34</v>
      </c>
      <c r="E10" s="23">
        <v>39</v>
      </c>
      <c r="F10" s="25" t="s">
        <v>16</v>
      </c>
      <c r="G10" s="16" t="s">
        <v>50</v>
      </c>
      <c r="H10" s="34" t="s">
        <v>49</v>
      </c>
    </row>
    <row r="11" spans="2:8" ht="30" customHeight="1">
      <c r="B11" s="24" t="s">
        <v>23</v>
      </c>
      <c r="C11" s="24" t="s">
        <v>48</v>
      </c>
      <c r="D11" s="15" t="s">
        <v>25</v>
      </c>
      <c r="E11" s="23">
        <v>36</v>
      </c>
      <c r="F11" s="25" t="s">
        <v>16</v>
      </c>
      <c r="G11" s="16" t="s">
        <v>46</v>
      </c>
      <c r="H11" s="34" t="s">
        <v>49</v>
      </c>
    </row>
    <row r="12" spans="2:8" ht="30" customHeight="1">
      <c r="B12" s="24" t="s">
        <v>15</v>
      </c>
      <c r="C12" s="24" t="s">
        <v>48</v>
      </c>
      <c r="D12" s="15" t="s">
        <v>22</v>
      </c>
      <c r="E12" s="23">
        <v>29</v>
      </c>
      <c r="F12" s="25" t="s">
        <v>19</v>
      </c>
      <c r="G12" s="16"/>
      <c r="H12" s="34"/>
    </row>
    <row r="13" spans="2:8" ht="30" customHeight="1">
      <c r="B13" s="24" t="s">
        <v>26</v>
      </c>
      <c r="C13" s="24" t="s">
        <v>48</v>
      </c>
      <c r="D13" s="15" t="s">
        <v>28</v>
      </c>
      <c r="E13" s="23">
        <v>30</v>
      </c>
      <c r="F13" s="25" t="s">
        <v>16</v>
      </c>
      <c r="G13" s="16" t="s">
        <v>46</v>
      </c>
      <c r="H13" s="34"/>
    </row>
    <row r="14" spans="2:8" ht="30" customHeight="1">
      <c r="B14" s="24" t="s">
        <v>29</v>
      </c>
      <c r="C14" s="24" t="s">
        <v>48</v>
      </c>
      <c r="D14" s="15" t="s">
        <v>32</v>
      </c>
      <c r="E14" s="23">
        <v>32</v>
      </c>
      <c r="F14" s="25" t="s">
        <v>19</v>
      </c>
      <c r="G14" s="16"/>
      <c r="H14" s="34"/>
    </row>
    <row r="15" spans="2:8" ht="30" customHeight="1">
      <c r="B15" s="24" t="s">
        <v>35</v>
      </c>
      <c r="C15" s="24" t="s">
        <v>48</v>
      </c>
      <c r="D15" s="15" t="s">
        <v>24</v>
      </c>
      <c r="E15" s="23">
        <v>46</v>
      </c>
      <c r="F15" s="25" t="s">
        <v>19</v>
      </c>
      <c r="G15" s="16"/>
      <c r="H15" s="34"/>
    </row>
  </sheetData>
  <dataConsolidate/>
  <mergeCells count="2">
    <mergeCell ref="B1:C2"/>
    <mergeCell ref="D1:G2"/>
  </mergeCells>
  <phoneticPr fontId="2" type="noConversion"/>
  <dataValidations count="17">
    <dataValidation type="list" allowBlank="1" showInputMessage="1" sqref="B16:B1048576" xr:uid="{00000000-0002-0000-0100-000000000000}">
      <formula1>PeopleList</formula1>
    </dataValidation>
    <dataValidation allowBlank="1" showInputMessage="1" showErrorMessage="1" prompt="在此工作表中创建购物清单。在礼物数据表中输入购买详细信息。选择单元格 H1 导航至“清单信息”工作表，选择单元格 H2 导航至“节日预算”工作表" sqref="A1" xr:uid="{00000000-0002-0000-0100-000001000000}"/>
    <dataValidation allowBlank="1" showInputMessage="1" showErrorMessage="1" prompt="在此标题下的此列中选择人名。按 Alt+向下键可显示选项，然后按向下键和 Enter 做出选择。使用标题筛选器查找特定条目" sqref="B3" xr:uid="{00000000-0002-0000-0100-000002000000}"/>
    <dataValidation allowBlank="1" showInputMessage="1" showErrorMessage="1" prompt="在此标题下的此列中选择礼品类别。按 Alt+向下键可出现选项，然后按向下键和 Enter 做出选择" sqref="C3" xr:uid="{00000000-0002-0000-0100-000003000000}"/>
    <dataValidation allowBlank="1" showInputMessage="1" showErrorMessage="1" prompt="在此标题下的此列中输入礼品" sqref="D3" xr:uid="{00000000-0002-0000-0100-000004000000}"/>
    <dataValidation allowBlank="1" showInputMessage="1" showErrorMessage="1" prompt="在此标题下的此列中输入费用" sqref="E3" xr:uid="{00000000-0002-0000-0100-000005000000}"/>
    <dataValidation allowBlank="1" showInputMessage="1" showErrorMessage="1" prompt="在此标题下的此列中选择礼品购买的状态（已购买或未购买）。按 Alt+向下键可出现选项，然后按向下键和 Enter 做出选择" sqref="F3" xr:uid="{00000000-0002-0000-0100-000006000000}"/>
    <dataValidation allowBlank="1" showInputMessage="1" showErrorMessage="1" prompt="在此标题下的此列中选择送货状态。按 Alt+向下键可出现选项，然后按向下键和 Enter 做出选择" sqref="G3" xr:uid="{00000000-0002-0000-0100-000007000000}"/>
    <dataValidation allowBlank="1" showInputMessage="1" showErrorMessage="1" prompt="在此标题下的此列中选择包装状态。按 Alt+向下键可出现选项，然后按向下键和 Enter 做出选择" sqref="H3" xr:uid="{00000000-0002-0000-0100-000008000000}"/>
    <dataValidation allowBlank="1" showInputMessage="1" showErrorMessage="1" prompt="此工作表的标题位于此单元格中" sqref="B1" xr:uid="{00000000-0002-0000-0100-000009000000}"/>
    <dataValidation allowBlank="1" showInputMessage="1" showErrorMessage="1" prompt="此单元格中是导航至“节日预算”的链接" sqref="H2" xr:uid="{00000000-0002-0000-0100-00000A000000}"/>
    <dataValidation type="list" errorStyle="warning" allowBlank="1" showInputMessage="1" showErrorMessage="1" error="从列表中选择姓名。选择“取消”，按 Alt+向下键可显现选项，然后按向下键和 Enter 做出选择" sqref="B4:B15" xr:uid="{00000000-0002-0000-0100-00000B000000}">
      <formula1>PeopleList</formula1>
    </dataValidation>
    <dataValidation allowBlank="1" showInputMessage="1" showErrorMessage="1" prompt="此单元格中是导航至“清单信息”的链接" sqref="H1" xr:uid="{00000000-0002-0000-0100-00000C000000}"/>
    <dataValidation type="list" errorStyle="warning" allowBlank="1" showInputMessage="1" showErrorMessage="1" error="从列表中选择礼品分类。选择“取消”，按 Alt+向下键可显现选项，然后按向下键和 Enter 做出选择" sqref="C4:C15" xr:uid="{00000000-0002-0000-0100-00000E000000}">
      <formula1>GiftCategoryList</formula1>
    </dataValidation>
    <dataValidation type="list" errorStyle="warning" allowBlank="1" showInputMessage="1" showErrorMessage="1" error="从列表中选择状态。选择“取消”，按 Alt+向下键可显现选项，然后按向下键和 Enter 做出选择" sqref="F4:F15" xr:uid="{00000000-0002-0000-0100-00000F000000}">
      <formula1>"已购买,未购买"</formula1>
    </dataValidation>
    <dataValidation type="list" errorStyle="warning" allowBlank="1" showInputMessage="1" showErrorMessage="1" error="从列表中选择送货状态。选择“取消”，按 Alt+向下键可显现选项，然后按向下键和 Enter 做出选择" sqref="G4:G15" xr:uid="{00000000-0002-0000-0100-000010000000}">
      <formula1>"已送达,在途,取消"</formula1>
    </dataValidation>
    <dataValidation type="list" errorStyle="warning" allowBlank="1" showInputMessage="1" showErrorMessage="1" error="从列表中选择包装状态。选择“取消”，按 Alt+向下键可显现选项，然后按向下键和 Enter 做出选择" sqref="H4:H15" xr:uid="{00000000-0002-0000-0100-000011000000}">
      <formula1>"已包装,未包装"</formula1>
    </dataValidation>
  </dataValidations>
  <hyperlinks>
    <hyperlink ref="H2" location="节日预算!A1" tooltip="选择此处导航至“节日预算”工作表" display="&lt; 转至“节日预算”" xr:uid="{00000000-0004-0000-0100-000000000000}"/>
    <hyperlink ref="H1" location="清单信息!A1" tooltip="选择此处导航至“清单信息”工作表" display="转至“清单信息”&gt;" xr:uid="{00000000-0004-0000-0100-000001000000}"/>
  </hyperlinks>
  <printOptions horizontalCentered="1"/>
  <pageMargins left="0.7" right="0.7" top="0.75" bottom="0.75" header="0.3" footer="0.3"/>
  <pageSetup paperSize="9" scale="49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/>
  <cols>
    <col min="1" max="1" width="2.6640625" style="3" customWidth="1"/>
    <col min="2" max="2" width="22.44140625" style="3" customWidth="1"/>
    <col min="3" max="3" width="2.77734375" style="3" customWidth="1"/>
    <col min="4" max="4" width="32.88671875" style="3" customWidth="1"/>
    <col min="5" max="5" width="15.21875" style="3" customWidth="1"/>
    <col min="6" max="16384" width="8.88671875" style="3"/>
  </cols>
  <sheetData>
    <row r="1" spans="2:5" ht="39.950000000000003" customHeight="1">
      <c r="B1" s="42" t="s">
        <v>51</v>
      </c>
      <c r="C1" s="41" t="s">
        <v>1</v>
      </c>
      <c r="D1" s="41"/>
      <c r="E1" s="13" t="s">
        <v>52</v>
      </c>
    </row>
    <row r="2" spans="2:5" ht="39.950000000000003" customHeight="1">
      <c r="B2" s="42"/>
      <c r="C2" s="41"/>
      <c r="D2" s="41"/>
      <c r="E2" s="1" t="s">
        <v>38</v>
      </c>
    </row>
    <row r="3" spans="2:5" s="19" customFormat="1" ht="30" customHeight="1">
      <c r="B3" s="17" t="s">
        <v>53</v>
      </c>
      <c r="C3" s="18"/>
      <c r="D3" s="17" t="s">
        <v>40</v>
      </c>
    </row>
    <row r="4" spans="2:5" ht="30" customHeight="1">
      <c r="B4" s="17" t="s">
        <v>33</v>
      </c>
      <c r="D4" s="17" t="s">
        <v>54</v>
      </c>
    </row>
    <row r="5" spans="2:5" ht="30" customHeight="1">
      <c r="B5" s="17" t="s">
        <v>23</v>
      </c>
      <c r="D5" s="17" t="s">
        <v>48</v>
      </c>
    </row>
    <row r="6" spans="2:5" ht="30" customHeight="1">
      <c r="B6" s="17" t="s">
        <v>15</v>
      </c>
      <c r="D6" s="17" t="s">
        <v>55</v>
      </c>
    </row>
    <row r="7" spans="2:5" ht="30" customHeight="1">
      <c r="B7" s="17" t="s">
        <v>26</v>
      </c>
      <c r="D7" s="17" t="s">
        <v>45</v>
      </c>
    </row>
    <row r="8" spans="2:5" ht="30" customHeight="1">
      <c r="B8" s="17" t="s">
        <v>29</v>
      </c>
      <c r="D8" s="17" t="s">
        <v>56</v>
      </c>
    </row>
    <row r="9" spans="2:5" ht="30" customHeight="1">
      <c r="B9" s="17" t="s">
        <v>35</v>
      </c>
    </row>
    <row r="10" spans="2:5" ht="30" customHeight="1">
      <c r="B10" s="17"/>
    </row>
  </sheetData>
  <mergeCells count="2">
    <mergeCell ref="B1:B2"/>
    <mergeCell ref="C1:D2"/>
  </mergeCells>
  <phoneticPr fontId="2" type="noConversion"/>
  <dataValidations count="6">
    <dataValidation allowBlank="1" showInputMessage="1" showErrorMessage="1" prompt="在此工作表中创建清单信息。在人员表和礼品分类表中输入详细信息。选择单元格 H1 导航至“清单条目”工作表，选择单元格 E2 导航至“节日预算”工作表" sqref="A1" xr:uid="{00000000-0002-0000-0200-000000000000}"/>
    <dataValidation allowBlank="1" showInputMessage="1" showErrorMessage="1" prompt="此工作表的标题位于此单元格中" sqref="B1" xr:uid="{00000000-0002-0000-0200-000001000000}"/>
    <dataValidation allowBlank="1" showInputMessage="1" showErrorMessage="1" prompt="在此标题下的此列中添加或修改人员姓名，可以更新“清单条目”工作表中的“收件人”下拉列表。礼品分类表位于右侧单元格中" sqref="B3" xr:uid="{00000000-0002-0000-0200-000002000000}"/>
    <dataValidation allowBlank="1" showInputMessage="1" showErrorMessage="1" prompt="在此标题下的此列中添加或修改礼品分类，可以更新“清单条目”工作表中的“礼品分类”下拉列表" sqref="D3" xr:uid="{00000000-0002-0000-0200-000003000000}"/>
    <dataValidation allowBlank="1" showInputMessage="1" showErrorMessage="1" prompt="此单元格中是导航至“清单条目”的链接" sqref="E1" xr:uid="{00000000-0002-0000-0200-000004000000}"/>
    <dataValidation allowBlank="1" showInputMessage="1" showErrorMessage="1" prompt="此单元格中是导航至“节日预算”的链接" sqref="E2" xr:uid="{00000000-0002-0000-0200-000005000000}"/>
  </dataValidations>
  <hyperlinks>
    <hyperlink ref="E1" location="清单条目!A1" tooltip="选择此处导航至“清单条目”工作表" display="&lt; 转至“清单条目”" xr:uid="{00000000-0004-0000-0200-000000000000}"/>
    <hyperlink ref="E2" location="节日预算!A1" tooltip="选择此处导航至“节日预算”工作表" display="&lt; 转至“节日预算”" xr:uid="{00000000-0004-0000-0200-000001000000}"/>
  </hyperlinks>
  <printOptions horizontalCentered="1"/>
  <pageMargins left="0.7" right="0.7" top="0.75" bottom="0.75" header="0.3" footer="0.3"/>
  <pageSetup paperSize="9" scale="87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节日预算</vt:lpstr>
      <vt:lpstr>清单条目</vt:lpstr>
      <vt:lpstr>清单信息</vt:lpstr>
      <vt:lpstr>GiftCategoryList</vt:lpstr>
      <vt:lpstr>PeopleList</vt:lpstr>
      <vt:lpstr>清单信息!Print_Titles</vt:lpstr>
      <vt:lpstr>清单条目!Print_Titles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Zakia Lu</cp:lastModifiedBy>
  <cp:revision/>
  <dcterms:created xsi:type="dcterms:W3CDTF">2018-02-13T06:39:11Z</dcterms:created>
  <dcterms:modified xsi:type="dcterms:W3CDTF">2018-05-16T08:09:24Z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