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81E2B284-1BC1-45F5-83C7-6C40BEC8A593}" xr6:coauthVersionLast="43" xr6:coauthVersionMax="43" xr10:uidLastSave="{00000000-0000-0000-0000-000000000000}"/>
  <bookViews>
    <workbookView xWindow="-120" yWindow="-120" windowWidth="28830" windowHeight="14370" xr2:uid="{00000000-000D-0000-FFFF-FFFF00000000}"/>
  </bookViews>
  <sheets>
    <sheet name="摘要" sheetId="2" r:id="rId1"/>
    <sheet name="资产" sheetId="1" r:id="rId2"/>
    <sheet name="负债" sheetId="5" r:id="rId3"/>
    <sheet name="类别" sheetId="4" r:id="rId4"/>
  </sheets>
  <definedNames>
    <definedName name="ColumnTitle2">资产[[#Headers],[说明]]</definedName>
    <definedName name="ColumnTitle3">负债[[#Headers],[说明]]</definedName>
    <definedName name="FY_YEAR">摘要!$C$2</definedName>
    <definedName name="FY_YEAR_2">摘要!$D$2</definedName>
    <definedName name="_xlnm.Print_Titles" localSheetId="2">负债!$1:$3</definedName>
    <definedName name="_xlnm.Print_Titles" localSheetId="3">类别!$1:$3</definedName>
    <definedName name="_xlnm.Print_Titles" localSheetId="0">摘要!$1:$3</definedName>
    <definedName name="_xlnm.Print_Titles" localSheetId="1">资产!$1:$3</definedName>
    <definedName name="RowTitleRegion1..D12">摘要!$B$10</definedName>
    <definedName name="标题1">摘要!$B$2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<sst xmlns="http://schemas.openxmlformats.org/spreadsheetml/2006/main" count="69" uniqueCount="36">
  <si>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r>
      <t>资产负债</t>
    </r>
    <r>
      <rPr>
        <b/>
        <sz val="28"/>
        <rFont val="Franklin Gothic Medium"/>
        <family val="2"/>
        <scheme val="major"/>
      </rPr>
      <t>表</t>
    </r>
  </si>
  <si>
    <t>资产类型</t>
  </si>
  <si>
    <t>当前资产</t>
  </si>
  <si>
    <t>固定资产</t>
  </si>
  <si>
    <t>其他资产</t>
  </si>
  <si>
    <t>流动负债</t>
  </si>
  <si>
    <t>长期负债</t>
  </si>
  <si>
    <t>所有者权益</t>
  </si>
  <si>
    <t>总资产</t>
  </si>
  <si>
    <t>总负债和股东权益</t>
  </si>
  <si>
    <t>余额</t>
  </si>
  <si>
    <t>上一年度</t>
  </si>
  <si>
    <t>当前年度</t>
  </si>
  <si>
    <t>资产</t>
  </si>
  <si>
    <t>说明</t>
  </si>
  <si>
    <t>现金</t>
  </si>
  <si>
    <t>投资</t>
  </si>
  <si>
    <t>库存</t>
  </si>
  <si>
    <t>应收帐款</t>
  </si>
  <si>
    <t>预付费用</t>
  </si>
  <si>
    <t>财产和设备</t>
  </si>
  <si>
    <t>租赁权益改良</t>
  </si>
  <si>
    <t>所有者权益及其他投资</t>
  </si>
  <si>
    <t>减去累计折旧（负值）</t>
  </si>
  <si>
    <t>慈善</t>
  </si>
  <si>
    <t>负债</t>
  </si>
  <si>
    <t>负债类型</t>
  </si>
  <si>
    <t>应付帐款</t>
  </si>
  <si>
    <t>应付工资</t>
  </si>
  <si>
    <t>应付薪酬</t>
  </si>
  <si>
    <t>应付所得税</t>
  </si>
  <si>
    <t>预收收入</t>
  </si>
  <si>
    <t>应付抵押款</t>
  </si>
  <si>
    <t>投资资本</t>
  </si>
  <si>
    <t>累计留存收益</t>
  </si>
  <si>
    <t>类别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</si>
</sst>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_);[Red]\(#,##0\)"/>
  </numFmts>
  <fonts count="14" x14ac:knownFonts="1">
    <font>
      <sz val="11"/>
      <color theme="1" tint="0.14990691854609822"/>
      <name val="Microsoft YaHei UI"/>
      <family val="2"/>
      <charset val="134"/>
    </font>
    <font>
      <sz val="11"/>
      <color theme="1" tint="0.14996795556505021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28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9"/>
      <name val="宋体"/>
      <family val="3"/>
      <charset val="134"/>
      <scheme val="minor"/>
    </font>
    <font>
      <sz val="11"/>
      <color theme="1" tint="0.14990691854609822"/>
      <name val="Microsoft YaHei UI"/>
      <family val="2"/>
      <charset val="134"/>
    </font>
    <font>
      <b/>
      <sz val="28"/>
      <color theme="4"/>
      <name val="Microsoft YaHei UI"/>
      <family val="2"/>
      <charset val="134"/>
    </font>
    <font>
      <sz val="12"/>
      <color theme="1" tint="0.14990691854609822"/>
      <name val="Microsoft YaHei UI"/>
      <family val="2"/>
      <charset val="134"/>
    </font>
    <font>
      <sz val="9"/>
      <name val="Microsoft YaHei UI"/>
      <family val="2"/>
      <charset val="134"/>
    </font>
    <font>
      <b/>
      <sz val="11"/>
      <color theme="1" tint="0.14993743705557422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b/>
      <sz val="11"/>
      <color theme="1" tint="0.14990691854609822"/>
      <name val="Microsoft YaHei U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8" fillId="0" borderId="2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9" fillId="0" borderId="1" applyNumberFormat="0" applyFill="0" applyProtection="0">
      <alignment horizontal="right" vertical="center" indent="1"/>
    </xf>
    <xf numFmtId="0" fontId="5" fillId="0" borderId="0" applyFill="0" applyBorder="0" applyProtection="0">
      <alignment horizontal="right" vertical="center" indent="1"/>
    </xf>
    <xf numFmtId="38" fontId="3" fillId="0" borderId="0" applyFont="0" applyFill="0" applyBorder="0" applyAlignment="0" applyProtection="0"/>
    <xf numFmtId="0" fontId="13" fillId="3" borderId="3" applyNumberFormat="0" applyProtection="0">
      <alignment horizontal="left" vertical="center"/>
    </xf>
    <xf numFmtId="0" fontId="2" fillId="2" borderId="0" applyNumberFormat="0" applyProtection="0">
      <alignment horizontal="left" vertical="center"/>
    </xf>
    <xf numFmtId="176" fontId="7" fillId="0" borderId="0" applyFill="0" applyBorder="0" applyProtection="0">
      <alignment horizontal="right" vertical="center" indent="1"/>
    </xf>
    <xf numFmtId="0" fontId="12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8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9" fillId="0" borderId="1" xfId="3">
      <alignment horizontal="right" vertical="center" indent="1"/>
    </xf>
    <xf numFmtId="0" fontId="9" fillId="0" borderId="0" xfId="2" applyFill="1" applyBorder="1">
      <alignment vertical="center"/>
    </xf>
    <xf numFmtId="176" fontId="0" fillId="0" borderId="0" xfId="8" applyFont="1" applyFill="1" applyBorder="1">
      <alignment horizontal="right" vertical="center" indent="1"/>
    </xf>
    <xf numFmtId="0" fontId="12" fillId="5" borderId="4" xfId="9">
      <alignment horizontal="left" vertical="center"/>
    </xf>
    <xf numFmtId="0" fontId="13" fillId="3" borderId="3" xfId="6">
      <alignment horizontal="left" vertical="center"/>
    </xf>
    <xf numFmtId="0" fontId="8" fillId="0" borderId="2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2" applyFont="1" applyFill="1" applyBorder="1">
      <alignment vertical="center"/>
    </xf>
    <xf numFmtId="0" fontId="0" fillId="0" borderId="0" xfId="0" applyFont="1">
      <alignment horizontal="left" vertical="center" wrapText="1" indent="1"/>
    </xf>
    <xf numFmtId="176" fontId="7" fillId="3" borderId="3" xfId="8" applyFill="1" applyBorder="1">
      <alignment horizontal="right" vertical="center" indent="1"/>
    </xf>
    <xf numFmtId="0" fontId="8" fillId="0" borderId="2" xfId="1" applyFont="1" applyAlignment="1">
      <alignment vertical="center"/>
    </xf>
    <xf numFmtId="0" fontId="9" fillId="0" borderId="1" xfId="3" applyFont="1">
      <alignment horizontal="right" vertical="center" indent="1"/>
    </xf>
    <xf numFmtId="0" fontId="9" fillId="0" borderId="0" xfId="2" applyFont="1">
      <alignment vertical="center"/>
    </xf>
    <xf numFmtId="0" fontId="11" fillId="3" borderId="3" xfId="6" applyNumberFormat="1" applyFont="1">
      <alignment horizontal="left" vertical="center"/>
    </xf>
    <xf numFmtId="0" fontId="11" fillId="3" borderId="3" xfId="6" applyFont="1" applyAlignment="1">
      <alignment vertical="center"/>
    </xf>
    <xf numFmtId="176" fontId="0" fillId="3" borderId="3" xfId="8" applyFont="1" applyFill="1" applyBorder="1">
      <alignment horizontal="right" vertical="center" indent="1"/>
    </xf>
    <xf numFmtId="0" fontId="11" fillId="3" borderId="3" xfId="6" applyFont="1">
      <alignment horizontal="left" vertical="center"/>
    </xf>
    <xf numFmtId="176" fontId="7" fillId="0" borderId="0" xfId="8" applyFill="1" applyBorder="1" applyProtection="1">
      <alignment horizontal="right" vertical="center" indent="1"/>
    </xf>
    <xf numFmtId="176" fontId="7" fillId="5" borderId="4" xfId="8" applyFill="1" applyBorder="1">
      <alignment horizontal="right" vertical="center" indent="1"/>
    </xf>
  </cellXfs>
  <cellStyles count="11">
    <cellStyle name="20% - 着色 1" xfId="7" builtinId="30" customBuiltin="1"/>
    <cellStyle name="20% - 着色 5" xfId="10" builtinId="46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9" builtinId="19" customBuiltin="1"/>
    <cellStyle name="常规" xfId="0" builtinId="0" customBuiltin="1"/>
    <cellStyle name="汇总" xfId="6" builtinId="25" customBuiltin="1"/>
    <cellStyle name="货币" xfId="8" builtinId="4" customBuiltin="1"/>
    <cellStyle name="千位分隔" xfId="5" builtinId="3" customBuiltin="1"/>
  </cellStyles>
  <dxfs count="38"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176" formatCode="#,##0_);[Red]\(#,##0\)"/>
    </dxf>
    <dxf>
      <numFmt numFmtId="176" formatCode="#,##0_);[Red]\(#,##0\)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资产负债表" pivot="0" count="4" xr9:uid="{00000000-0011-0000-FFFF-FFFF00000000}">
      <tableStyleElement type="wholeTable" dxfId="37"/>
      <tableStyleElement type="headerRow" dxfId="36"/>
      <tableStyleElement type="totalRow" dxfId="35"/>
      <tableStyleElement type="firstColumn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仪表板" displayName="仪表板" ref="B3:D9" totalsRowDxfId="33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资产类型" totalsRowLabel="汇总"/>
    <tableColumn id="2" xr3:uid="{00000000-0010-0000-0000-000002000000}" name="上一年度" totalsRowFunction="sum" totalsRowDxfId="6" dataCellStyle="货币">
      <calculatedColumnFormula>SUMIFS(资产[上一年度],资产[资产类型],仪表板[[#This Row],[资产类型]])+SUMIFS(负债[上一年度],负债[负债类型],仪表板[[#This Row],[资产类型]])</calculatedColumnFormula>
    </tableColumn>
    <tableColumn id="3" xr3:uid="{00000000-0010-0000-0000-000003000000}" name="当前年度" totalsRowFunction="sum" totalsRowDxfId="7" dataCellStyle="货币">
      <calculatedColumnFormula>SUMIFS(资产[当前年度],资产[资产类型],仪表板[[#This Row],[资产类型]])+SUMIFS(负债[当前年度],负债[负债类型],仪表板[[#This Row],[资产类型]])</calculatedColumnFormula>
    </tableColumn>
  </tableColumns>
  <tableStyleInfo name="资产负债表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资产" displayName="资产" ref="B3:E14" totalsRowCount="1" headerRowDxfId="10" dataDxfId="8" totalsRowDxfId="9">
  <autoFilter ref="B3:E13" xr:uid="{00000000-0009-0000-0100-000010000000}"/>
  <tableColumns count="4">
    <tableColumn id="5" xr3:uid="{00000000-0010-0000-0100-000005000000}" name="资产类型" totalsRowLabel="总资产" dataDxfId="18" totalsRowDxfId="17"/>
    <tableColumn id="1" xr3:uid="{00000000-0010-0000-0100-000001000000}" name="说明" dataDxfId="16" totalsRowDxfId="15"/>
    <tableColumn id="3" xr3:uid="{00000000-0010-0000-0100-000003000000}" name="上一年度" totalsRowFunction="sum" dataDxfId="14" totalsRowDxfId="13" dataCellStyle="货币"/>
    <tableColumn id="4" xr3:uid="{00000000-0010-0000-0100-000004000000}" name="当前年度" totalsRowFunction="sum" dataDxfId="12" totalsRowDxfId="11" dataCellStyle="货币"/>
  </tableColumns>
  <tableStyleInfo name="资产负债表" showFirstColumn="0" showLastColumn="0" showRowStripes="1" showColumnStripes="0"/>
  <extLst>
    <ext xmlns:x14="http://schemas.microsoft.com/office/spreadsheetml/2009/9/main" uri="{504A1905-F514-4f6f-8877-14C23A59335A}">
      <x14:table altTextSummary="在此表中选择资产类型，并输入比较年度相应的说明和值。在表格末尾计算总资产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负债" displayName="负债" ref="B3:E12" totalsRowCount="1" headerRowDxfId="21" dataDxfId="19" totalsRowDxfId="20">
  <autoFilter ref="B3:E11" xr:uid="{00000000-0009-0000-0100-000015000000}"/>
  <tableColumns count="4">
    <tableColumn id="5" xr3:uid="{00000000-0010-0000-0200-000005000000}" name="负债类型" totalsRowLabel="总负债和股东权益" dataDxfId="29" totalsRowDxfId="28"/>
    <tableColumn id="1" xr3:uid="{00000000-0010-0000-0200-000001000000}" name="说明" dataDxfId="27" totalsRowDxfId="26"/>
    <tableColumn id="3" xr3:uid="{00000000-0010-0000-0200-000003000000}" name="上一年度" totalsRowFunction="sum" dataDxfId="25" totalsRowDxfId="24" dataCellStyle="货币"/>
    <tableColumn id="4" xr3:uid="{00000000-0010-0000-0200-000004000000}" name="当前年度" totalsRowFunction="sum" dataDxfId="23" totalsRowDxfId="22" dataCellStyle="货币"/>
  </tableColumns>
  <tableStyleInfo name="资产负债表" showFirstColumn="0" showLastColumn="0" showRowStripes="1" showColumnStripes="0"/>
  <extLst>
    <ext xmlns:x14="http://schemas.microsoft.com/office/spreadsheetml/2009/9/main" uri="{504A1905-F514-4f6f-8877-14C23A59335A}">
      <x14:table altTextSummary="在此表中选择负债类型，并输入比较年度相应的说明和值。在表格末尾计算总负债和所有者权益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类别" displayName="类别" ref="B3:B9" totalsRowShown="0" headerRowDxfId="31" dataDxfId="30">
  <autoFilter ref="B3:B9" xr:uid="{00000000-0009-0000-0100-000002000000}">
    <filterColumn colId="0" hiddenButton="1"/>
  </autoFilter>
  <tableColumns count="1">
    <tableColumn id="1" xr3:uid="{00000000-0010-0000-0300-000001000000}" name="类别" dataDxfId="32"/>
  </tableColumns>
  <tableStyleInfo name="资产负债表" showFirstColumn="0" showLastColumn="0" showRowStripes="0" showColumnStripes="0"/>
  <extLst>
    <ext xmlns:x14="http://schemas.microsoft.com/office/spreadsheetml/2009/9/main" uri="{504A1905-F514-4f6f-8877-14C23A59335A}">
      <x14:table altTextSummary="在此表中输入资产和负债的类别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1" t="s">
        <v>0</v>
      </c>
      <c r="C1" s="1"/>
      <c r="D1" s="1"/>
    </row>
    <row r="2" spans="2:4" ht="30" customHeight="1" thickTop="1" thickBot="1" x14ac:dyDescent="0.35">
      <c r="C2" s="3" t="str">
        <f ca="1">YEAR(TODAY())-1&amp;" 财年"</f>
        <v>2018 财年</v>
      </c>
      <c r="D2" s="3" t="str">
        <f ca="1">YEAR(TODAY())&amp;" 财年"</f>
        <v>2019 财年</v>
      </c>
    </row>
    <row r="3" spans="2:4" ht="18" customHeight="1" thickTop="1" x14ac:dyDescent="0.3">
      <c r="B3" s="4" t="s">
        <v>1</v>
      </c>
      <c r="C3" s="4" t="s">
        <v>11</v>
      </c>
      <c r="D3" s="4" t="s">
        <v>12</v>
      </c>
    </row>
    <row r="4" spans="2:4" ht="30" customHeight="1" x14ac:dyDescent="0.3">
      <c r="B4" s="2" t="s">
        <v>2</v>
      </c>
      <c r="C4" s="20">
        <f>SUMIFS(资产[上一年度],资产[资产类型],仪表板[[#This Row],[资产类型]])+SUMIFS(负债[上一年度],负债[负债类型],仪表板[[#This Row],[资产类型]])</f>
        <v>600</v>
      </c>
      <c r="D4" s="20">
        <f>SUMIFS(资产[当前年度],资产[资产类型],仪表板[[#This Row],[资产类型]])+SUMIFS(负债[当前年度],负债[负债类型],仪表板[[#This Row],[资产类型]])</f>
        <v>600</v>
      </c>
    </row>
    <row r="5" spans="2:4" ht="30" customHeight="1" x14ac:dyDescent="0.3">
      <c r="B5" s="2" t="s">
        <v>3</v>
      </c>
      <c r="C5" s="20">
        <f>SUMIFS(资产[上一年度],资产[资产类型],仪表板[[#This Row],[资产类型]])+SUMIFS(负债[上一年度],负债[负债类型],仪表板[[#This Row],[资产类型]])</f>
        <v>-100</v>
      </c>
      <c r="D5" s="20">
        <f>SUMIFS(资产[当前年度],资产[资产类型],仪表板[[#This Row],[资产类型]])+SUMIFS(负债[当前年度],负债[负债类型],仪表板[[#This Row],[资产类型]])</f>
        <v>-85</v>
      </c>
    </row>
    <row r="6" spans="2:4" ht="30" customHeight="1" x14ac:dyDescent="0.3">
      <c r="B6" s="2" t="s">
        <v>4</v>
      </c>
      <c r="C6" s="20">
        <f>SUMIFS(资产[上一年度],资产[资产类型],仪表板[[#This Row],[资产类型]])+SUMIFS(负债[上一年度],负债[负债类型],仪表板[[#This Row],[资产类型]])</f>
        <v>0</v>
      </c>
      <c r="D6" s="20">
        <f>SUMIFS(资产[当前年度],资产[资产类型],仪表板[[#This Row],[资产类型]])+SUMIFS(负债[当前年度],负债[负债类型],仪表板[[#This Row],[资产类型]])</f>
        <v>0</v>
      </c>
    </row>
    <row r="7" spans="2:4" ht="30" customHeight="1" x14ac:dyDescent="0.3">
      <c r="B7" s="2" t="s">
        <v>5</v>
      </c>
      <c r="C7" s="20">
        <f>SUMIFS(资产[上一年度],资产[资产类型],仪表板[[#This Row],[资产类型]])+SUMIFS(负债[上一年度],负债[负债类型],仪表板[[#This Row],[资产类型]])</f>
        <v>500</v>
      </c>
      <c r="D7" s="20">
        <f>SUMIFS(资产[当前年度],资产[资产类型],仪表板[[#This Row],[资产类型]])+SUMIFS(负债[当前年度],负债[负债类型],仪表板[[#This Row],[资产类型]])</f>
        <v>350</v>
      </c>
    </row>
    <row r="8" spans="2:4" ht="30" customHeight="1" x14ac:dyDescent="0.3">
      <c r="B8" s="2" t="s">
        <v>6</v>
      </c>
      <c r="C8" s="20">
        <f>SUMIFS(资产[上一年度],资产[资产类型],仪表板[[#This Row],[资产类型]])+SUMIFS(负债[上一年度],负债[负债类型],仪表板[[#This Row],[资产类型]])</f>
        <v>0</v>
      </c>
      <c r="D8" s="20">
        <f>SUMIFS(资产[当前年度],资产[资产类型],仪表板[[#This Row],[资产类型]])+SUMIFS(负债[当前年度],负债[负债类型],仪表板[[#This Row],[资产类型]])</f>
        <v>0</v>
      </c>
    </row>
    <row r="9" spans="2:4" ht="30" customHeight="1" x14ac:dyDescent="0.3">
      <c r="B9" s="2" t="s">
        <v>7</v>
      </c>
      <c r="C9" s="20">
        <f>SUMIFS(资产[上一年度],资产[资产类型],仪表板[[#This Row],[资产类型]])+SUMIFS(负债[上一年度],负债[负债类型],仪表板[[#This Row],[资产类型]])</f>
        <v>0</v>
      </c>
      <c r="D9" s="20">
        <f>SUMIFS(资产[当前年度],资产[资产类型],仪表板[[#This Row],[资产类型]])+SUMIFS(负债[当前年度],负债[负债类型],仪表板[[#This Row],[资产类型]])</f>
        <v>350</v>
      </c>
    </row>
    <row r="10" spans="2:4" ht="30" customHeight="1" x14ac:dyDescent="0.3">
      <c r="B10" s="6" t="s">
        <v>8</v>
      </c>
      <c r="C10" s="21">
        <f>资产[[#Totals],[上一年度]]</f>
        <v>500</v>
      </c>
      <c r="D10" s="21">
        <f>资产[[#Totals],[当前年度]]</f>
        <v>515</v>
      </c>
    </row>
    <row r="11" spans="2:4" ht="30" customHeight="1" x14ac:dyDescent="0.3">
      <c r="B11" s="6" t="s">
        <v>9</v>
      </c>
      <c r="C11" s="21">
        <f>负债[[#Totals],[上一年度]]</f>
        <v>500</v>
      </c>
      <c r="D11" s="21">
        <f>负债[[#Totals],[当前年度]]</f>
        <v>700</v>
      </c>
    </row>
    <row r="12" spans="2:4" ht="30" customHeight="1" thickBot="1" x14ac:dyDescent="0.35">
      <c r="B12" s="7" t="s">
        <v>10</v>
      </c>
      <c r="C12" s="12">
        <f>C10-C11</f>
        <v>0</v>
      </c>
      <c r="D12" s="12">
        <f>D10-D11</f>
        <v>-185</v>
      </c>
    </row>
  </sheetData>
  <sheetProtection insertColumns="0" insertRows="0" deleteColumns="0" deleteRows="0" selectLockedCells="1"/>
  <phoneticPr fontId="6" type="noConversion"/>
  <conditionalFormatting sqref="C11">
    <cfRule type="expression" dxfId="5" priority="1">
      <formula>$C$11&gt;$C$10</formula>
    </cfRule>
    <cfRule type="expression" dxfId="4" priority="2">
      <formula>$C$11&lt;$C$10</formula>
    </cfRule>
    <cfRule type="expression" dxfId="3" priority="3">
      <formula>$C$11=$C$10</formula>
    </cfRule>
  </conditionalFormatting>
  <conditionalFormatting sqref="D11">
    <cfRule type="expression" dxfId="2" priority="5">
      <formula>$D$11&gt;$D$10</formula>
    </cfRule>
    <cfRule type="expression" dxfId="1" priority="6">
      <formula>$D$11&lt;$D$10</formula>
    </cfRule>
    <cfRule type="expression" dxfId="0" priority="7">
      <formula>$D$11=$D$10</formula>
    </cfRule>
  </conditionalFormatting>
  <dataValidations count="12">
    <dataValidation allowBlank="1" showInputMessage="1" showErrorMessage="1" prompt="在此工作簿中创建资产负债表。在每个工作表中输入资产和负债。此工作表中自动计算总资产、总负债和余额" sqref="A1" xr:uid="{00000000-0002-0000-0000-000000000000}"/>
    <dataValidation allowBlank="1" showInputMessage="1" showErrorMessage="1" prompt="在右侧单元格中自动计算总资产" sqref="B10" xr:uid="{00000000-0002-0000-0000-000001000000}"/>
    <dataValidation allowBlank="1" showInputMessage="1" showErrorMessage="1" prompt="将在右侧单元格中自动计算总负债和股东权益。标记变为绿色，指示为余额为零或正数；变为红色，指示余额为负数" sqref="B11" xr:uid="{00000000-0002-0000-0000-000002000000}"/>
    <dataValidation allowBlank="1" showInputMessage="1" showErrorMessage="1" prompt="在右侧单元格中自动计算余额" sqref="B12" xr:uid="{00000000-0002-0000-0000-000003000000}"/>
    <dataValidation allowBlank="1" showInputMessage="1" showErrorMessage="1" prompt="此工作表的标题位于此单元格中" sqref="B1" xr:uid="{00000000-0002-0000-0000-000004000000}"/>
    <dataValidation allowBlank="1" showInputMessage="1" showErrorMessage="1" prompt="在此单元格中输入比较年度 2" sqref="D2" xr:uid="{00000000-0002-0000-0000-000005000000}"/>
    <dataValidation type="list" errorStyle="warning" allowBlank="1" showInputMessage="1" showErrorMessage="1" error="从列表中选择条目。选择“取消”，按 Alt+向下键打开下拉列表，然后按 Enter 进行选择" sqref="B4:B9" xr:uid="{00000000-0002-0000-0000-000006000000}">
      <formula1>INDIRECT("类别[类别]")</formula1>
    </dataValidation>
    <dataValidation allowBlank="1" showInputMessage="1" showErrorMessage="1" prompt="在此列中选择资产类型。年度比较值将自动更新。按 Alt+向下键打开下拉列表，然后按 Enter 进行选择" sqref="B3" xr:uid="{00000000-0002-0000-0000-000007000000}"/>
    <dataValidation allowBlank="1" showInputMessage="1" showErrorMessage="1" prompt="在此单元格中输入比较年度 1" sqref="C2" xr:uid="{00000000-0002-0000-0000-000008000000}"/>
    <dataValidation allowBlank="1" showInputMessage="1" showErrorMessage="1" prompt="在右侧单元格 C2 和 D2 中输入比较年度" sqref="B2" xr:uid="{00000000-0002-0000-0000-000009000000}"/>
    <dataValidation allowBlank="1" showInputMessage="1" showErrorMessage="1" prompt=" 在此标题下的此列中自动更新资产和负债工作表中以上年度的值。" sqref="C3" xr:uid="{00000000-0002-0000-0000-00000A000000}"/>
    <dataValidation allowBlank="1" showInputMessage="1" showErrorMessage="1" prompt="在此标题下的此列中自动更新资产和负债工作表中以上年度的值。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style="11" customWidth="1"/>
    <col min="2" max="3" width="35.77734375" style="11" customWidth="1"/>
    <col min="4" max="5" width="18.77734375" style="11" customWidth="1"/>
    <col min="6" max="16384" width="9.33203125" style="11"/>
  </cols>
  <sheetData>
    <row r="1" spans="2:5" s="9" customFormat="1" ht="42" customHeight="1" thickBot="1" x14ac:dyDescent="0.35">
      <c r="B1" s="13" t="s">
        <v>13</v>
      </c>
      <c r="C1" s="13"/>
      <c r="D1" s="13"/>
      <c r="E1" s="13"/>
    </row>
    <row r="2" spans="2:5" s="9" customFormat="1" ht="30" customHeight="1" thickTop="1" thickBot="1" x14ac:dyDescent="0.35">
      <c r="B2" s="11"/>
      <c r="C2" s="11"/>
      <c r="D2" s="14" t="str">
        <f ca="1">FY_YEAR</f>
        <v>2018 财年</v>
      </c>
      <c r="E2" s="14" t="str">
        <f ca="1">FY_YEAR_2</f>
        <v>2019 财年</v>
      </c>
    </row>
    <row r="3" spans="2:5" s="9" customFormat="1" ht="18" customHeight="1" thickTop="1" x14ac:dyDescent="0.3">
      <c r="B3" s="15" t="s">
        <v>1</v>
      </c>
      <c r="C3" s="15" t="s">
        <v>14</v>
      </c>
      <c r="D3" s="15" t="s">
        <v>11</v>
      </c>
      <c r="E3" s="15" t="s">
        <v>12</v>
      </c>
    </row>
    <row r="4" spans="2:5" s="9" customFormat="1" ht="30" customHeight="1" x14ac:dyDescent="0.3">
      <c r="B4" s="2" t="s">
        <v>2</v>
      </c>
      <c r="C4" s="2" t="s">
        <v>15</v>
      </c>
      <c r="D4" s="5">
        <v>600</v>
      </c>
      <c r="E4" s="5">
        <v>600</v>
      </c>
    </row>
    <row r="5" spans="2:5" s="9" customFormat="1" ht="30" customHeight="1" x14ac:dyDescent="0.3">
      <c r="B5" s="2" t="s">
        <v>2</v>
      </c>
      <c r="C5" s="2" t="s">
        <v>16</v>
      </c>
      <c r="D5" s="5"/>
      <c r="E5" s="5"/>
    </row>
    <row r="6" spans="2:5" s="9" customFormat="1" ht="30" customHeight="1" x14ac:dyDescent="0.3">
      <c r="B6" s="2" t="s">
        <v>2</v>
      </c>
      <c r="C6" s="2" t="s">
        <v>17</v>
      </c>
      <c r="D6" s="5"/>
      <c r="E6" s="5"/>
    </row>
    <row r="7" spans="2:5" s="9" customFormat="1" ht="30" customHeight="1" x14ac:dyDescent="0.3">
      <c r="B7" s="2" t="s">
        <v>2</v>
      </c>
      <c r="C7" s="2" t="s">
        <v>18</v>
      </c>
      <c r="D7" s="5"/>
      <c r="E7" s="5"/>
    </row>
    <row r="8" spans="2:5" s="9" customFormat="1" ht="30" customHeight="1" x14ac:dyDescent="0.3">
      <c r="B8" s="2" t="s">
        <v>2</v>
      </c>
      <c r="C8" s="2" t="s">
        <v>19</v>
      </c>
      <c r="D8" s="5"/>
      <c r="E8" s="5"/>
    </row>
    <row r="9" spans="2:5" s="9" customFormat="1" ht="30" customHeight="1" x14ac:dyDescent="0.3">
      <c r="B9" s="2" t="s">
        <v>3</v>
      </c>
      <c r="C9" s="2" t="s">
        <v>20</v>
      </c>
      <c r="D9" s="5"/>
      <c r="E9" s="5"/>
    </row>
    <row r="10" spans="2:5" s="9" customFormat="1" ht="30" customHeight="1" x14ac:dyDescent="0.3">
      <c r="B10" s="2" t="s">
        <v>3</v>
      </c>
      <c r="C10" s="2" t="s">
        <v>21</v>
      </c>
      <c r="D10" s="5"/>
      <c r="E10" s="5"/>
    </row>
    <row r="11" spans="2:5" ht="30" customHeight="1" x14ac:dyDescent="0.3">
      <c r="B11" s="2" t="s">
        <v>3</v>
      </c>
      <c r="C11" s="2" t="s">
        <v>22</v>
      </c>
      <c r="D11" s="5"/>
      <c r="E11" s="5"/>
    </row>
    <row r="12" spans="2:5" s="9" customFormat="1" ht="30" customHeight="1" x14ac:dyDescent="0.3">
      <c r="B12" s="2" t="s">
        <v>3</v>
      </c>
      <c r="C12" s="2" t="s">
        <v>23</v>
      </c>
      <c r="D12" s="5">
        <v>-100</v>
      </c>
      <c r="E12" s="5">
        <v>-85</v>
      </c>
    </row>
    <row r="13" spans="2:5" s="9" customFormat="1" ht="30" customHeight="1" x14ac:dyDescent="0.3">
      <c r="B13" s="2" t="s">
        <v>4</v>
      </c>
      <c r="C13" s="2" t="s">
        <v>24</v>
      </c>
      <c r="D13" s="5"/>
      <c r="E13" s="5"/>
    </row>
    <row r="14" spans="2:5" ht="30" customHeight="1" thickBot="1" x14ac:dyDescent="0.35">
      <c r="B14" s="19" t="s">
        <v>8</v>
      </c>
      <c r="C14" s="19"/>
      <c r="D14" s="18">
        <f>SUBTOTAL(109,资产[上一年度])</f>
        <v>500</v>
      </c>
      <c r="E14" s="18">
        <f>SUBTOTAL(109,资产[当前年度])</f>
        <v>515</v>
      </c>
    </row>
  </sheetData>
  <sheetProtection insertColumns="0" insertRows="0" deleteColumns="0" deleteRows="0" selectLockedCells="1"/>
  <phoneticPr fontId="10" type="noConversion"/>
  <dataValidations count="9">
    <dataValidation allowBlank="1" showInputMessage="1" showErrorMessage="1" prompt="在此工作表中创建资产比较财务年列表。将自动在资产表末尾计算总资产" sqref="A1" xr:uid="{00000000-0002-0000-0100-000000000000}"/>
    <dataValidation allowBlank="1" showInputMessage="1" showErrorMessage="1" prompt="此工作表的标题位于此单元格中" sqref="B1" xr:uid="{00000000-0002-0000-0100-000001000000}"/>
    <dataValidation allowBlank="1" showInputMessage="1" showErrorMessage="1" prompt="在此标题下的此列中输入说明" sqref="C3" xr:uid="{00000000-0002-0000-0100-000002000000}"/>
    <dataValidation allowBlank="1" showInputMessage="1" showErrorMessage="1" prompt="在此标题下的此列中选择资产类型。按 Alt+向下键打开下拉列表，然后按 Enter 进行选择。使用标题筛选器查找特定条目" sqref="B3" xr:uid="{00000000-0002-0000-0100-000003000000}"/>
    <dataValidation allowBlank="1" showInputMessage="1" showErrorMessage="1" prompt="在此标题下的此列中输入以上年度的资产金额" sqref="D3:E3" xr:uid="{00000000-0002-0000-0100-000004000000}"/>
    <dataValidation type="list" errorStyle="warning" allowBlank="1" showInputMessage="1" showErrorMessage="1" error="从列表中选择条目。选择“取消”，按 Alt+向下键打开下拉列表，然后按 Enter 进行选择" sqref="B4:B13" xr:uid="{00000000-0002-0000-0100-000005000000}">
      <formula1>INDIRECT("类别[类别]")</formula1>
    </dataValidation>
    <dataValidation allowBlank="1" showInputMessage="1" showErrorMessage="1" prompt="在右侧单元格 D2 和 E2 中自动更新比较年度" sqref="B2" xr:uid="{00000000-0002-0000-0100-000007000000}"/>
    <dataValidation allowBlank="1" showInputMessage="1" showErrorMessage="1" prompt="在此单元格中自动更新比较年度 2" sqref="E2" xr:uid="{00000000-0002-0000-0100-000008000000}"/>
    <dataValidation allowBlank="1" showInputMessage="1" showErrorMessage="1" prompt="在此单元格中自动更新比较年度 1" sqref="D2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style="11" customWidth="1"/>
    <col min="2" max="3" width="35.77734375" style="11" customWidth="1"/>
    <col min="4" max="5" width="18.77734375" style="11" customWidth="1"/>
    <col min="6" max="16384" width="9.33203125" style="11"/>
  </cols>
  <sheetData>
    <row r="1" spans="2:5" s="9" customFormat="1" ht="42" customHeight="1" thickBot="1" x14ac:dyDescent="0.35">
      <c r="B1" s="13" t="s">
        <v>25</v>
      </c>
      <c r="C1" s="13"/>
      <c r="D1" s="13"/>
      <c r="E1" s="13"/>
    </row>
    <row r="2" spans="2:5" s="9" customFormat="1" ht="30" customHeight="1" thickTop="1" thickBot="1" x14ac:dyDescent="0.35">
      <c r="D2" s="14" t="str">
        <f ca="1">FY_YEAR</f>
        <v>2018 财年</v>
      </c>
      <c r="E2" s="14" t="str">
        <f ca="1">FY_YEAR_2</f>
        <v>2019 财年</v>
      </c>
    </row>
    <row r="3" spans="2:5" s="9" customFormat="1" ht="18" customHeight="1" thickTop="1" x14ac:dyDescent="0.3">
      <c r="B3" s="10" t="s">
        <v>26</v>
      </c>
      <c r="C3" s="10" t="s">
        <v>14</v>
      </c>
      <c r="D3" s="15" t="s">
        <v>11</v>
      </c>
      <c r="E3" s="15" t="s">
        <v>12</v>
      </c>
    </row>
    <row r="4" spans="2:5" s="9" customFormat="1" ht="30" customHeight="1" x14ac:dyDescent="0.3">
      <c r="B4" s="2" t="s">
        <v>5</v>
      </c>
      <c r="C4" s="2" t="s">
        <v>27</v>
      </c>
      <c r="D4" s="5"/>
      <c r="E4" s="5">
        <v>350</v>
      </c>
    </row>
    <row r="5" spans="2:5" s="9" customFormat="1" ht="30" customHeight="1" x14ac:dyDescent="0.3">
      <c r="B5" s="2" t="s">
        <v>5</v>
      </c>
      <c r="C5" s="2" t="s">
        <v>28</v>
      </c>
      <c r="D5" s="5"/>
      <c r="E5" s="5"/>
    </row>
    <row r="6" spans="2:5" s="9" customFormat="1" ht="30" customHeight="1" x14ac:dyDescent="0.3">
      <c r="B6" s="2" t="s">
        <v>5</v>
      </c>
      <c r="C6" s="2" t="s">
        <v>29</v>
      </c>
      <c r="D6" s="5">
        <v>500</v>
      </c>
      <c r="E6" s="5"/>
    </row>
    <row r="7" spans="2:5" s="9" customFormat="1" ht="30" customHeight="1" x14ac:dyDescent="0.3">
      <c r="B7" s="2" t="s">
        <v>5</v>
      </c>
      <c r="C7" s="2" t="s">
        <v>30</v>
      </c>
      <c r="D7" s="5"/>
      <c r="E7" s="5"/>
    </row>
    <row r="8" spans="2:5" s="9" customFormat="1" ht="30" customHeight="1" x14ac:dyDescent="0.3">
      <c r="B8" s="2" t="s">
        <v>5</v>
      </c>
      <c r="C8" s="2" t="s">
        <v>31</v>
      </c>
      <c r="D8" s="5"/>
      <c r="E8" s="5"/>
    </row>
    <row r="9" spans="2:5" s="9" customFormat="1" ht="30" customHeight="1" x14ac:dyDescent="0.3">
      <c r="B9" s="2" t="s">
        <v>6</v>
      </c>
      <c r="C9" s="2" t="s">
        <v>32</v>
      </c>
      <c r="D9" s="5"/>
      <c r="E9" s="5"/>
    </row>
    <row r="10" spans="2:5" s="9" customFormat="1" ht="30" customHeight="1" x14ac:dyDescent="0.3">
      <c r="B10" s="2" t="s">
        <v>7</v>
      </c>
      <c r="C10" s="2" t="s">
        <v>33</v>
      </c>
      <c r="D10" s="5"/>
      <c r="E10" s="5">
        <v>350</v>
      </c>
    </row>
    <row r="11" spans="2:5" ht="30" customHeight="1" x14ac:dyDescent="0.3">
      <c r="B11" s="2" t="s">
        <v>7</v>
      </c>
      <c r="C11" s="2" t="s">
        <v>34</v>
      </c>
      <c r="D11" s="5"/>
      <c r="E11" s="5"/>
    </row>
    <row r="12" spans="2:5" s="9" customFormat="1" ht="30" customHeight="1" thickBot="1" x14ac:dyDescent="0.35">
      <c r="B12" s="16" t="s">
        <v>9</v>
      </c>
      <c r="C12" s="17"/>
      <c r="D12" s="18">
        <f>SUBTOTAL(109,负债[上一年度])</f>
        <v>500</v>
      </c>
      <c r="E12" s="18">
        <f>SUBTOTAL(109,负债[当前年度])</f>
        <v>700</v>
      </c>
    </row>
  </sheetData>
  <sheetProtection insertColumns="0" insertRows="0" deleteColumns="0" deleteRows="0" selectLockedCells="1"/>
  <phoneticPr fontId="10" type="noConversion"/>
  <dataValidations count="9">
    <dataValidation allowBlank="1" showInputMessage="1" showErrorMessage="1" prompt="在此工作表中创建负债比较财年列表。将自动在负债表末尾计算总负债和股东权益" sqref="A1" xr:uid="{00000000-0002-0000-0200-000000000000}"/>
    <dataValidation allowBlank="1" showInputMessage="1" showErrorMessage="1" prompt="此工作表的标题位于此单元格中" sqref="B1" xr:uid="{00000000-0002-0000-0200-000001000000}"/>
    <dataValidation allowBlank="1" showInputMessage="1" showErrorMessage="1" prompt="在此标题下的此列中输入说明" sqref="C3" xr:uid="{00000000-0002-0000-0200-000002000000}"/>
    <dataValidation allowBlank="1" showInputMessage="1" showErrorMessage="1" prompt="在此标题下的此列中选择负债类型。按 Alt+向下键打开下拉列表，然后按 Enter 进行选择。使用标题筛选器查找特定条目" sqref="B3" xr:uid="{00000000-0002-0000-0200-000003000000}"/>
    <dataValidation type="list" errorStyle="warning" allowBlank="1" showInputMessage="1" showErrorMessage="1" error="从列表中选择条目。选择“取消”，按 Alt+向下键打开下拉列表，然后按 Enter 进行选择" sqref="B4:B11" xr:uid="{00000000-0002-0000-0200-000004000000}">
      <formula1>INDIRECT("类别[类别]")</formula1>
    </dataValidation>
    <dataValidation allowBlank="1" showInputMessage="1" showErrorMessage="1" prompt="在右侧单元格 D2 和 E2 中自动更新比较年度" sqref="B2" xr:uid="{00000000-0002-0000-0200-000005000000}"/>
    <dataValidation allowBlank="1" showInputMessage="1" showErrorMessage="1" prompt="在此单元格中自动更新比较年度 2" sqref="E2" xr:uid="{00000000-0002-0000-0200-000006000000}"/>
    <dataValidation allowBlank="1" showInputMessage="1" showErrorMessage="1" prompt="在此单元格中自动更新比较年度 1" sqref="D2" xr:uid="{00000000-0002-0000-0200-000007000000}"/>
    <dataValidation allowBlank="1" showInputMessage="1" showErrorMessage="1" prompt="在此标题下的此列中输入以上年度的负债金额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style="11" customWidth="1"/>
    <col min="2" max="2" width="50.77734375" style="11" customWidth="1"/>
    <col min="3" max="16384" width="9.33203125" style="11"/>
  </cols>
  <sheetData>
    <row r="1" spans="2:2" s="9" customFormat="1" ht="42" customHeight="1" thickBot="1" x14ac:dyDescent="0.35">
      <c r="B1" s="8" t="s">
        <v>35</v>
      </c>
    </row>
    <row r="2" spans="2:2" s="9" customFormat="1" ht="17.25" customHeight="1" thickTop="1" x14ac:dyDescent="0.3"/>
    <row r="3" spans="2:2" s="9" customFormat="1" ht="17.25" customHeight="1" x14ac:dyDescent="0.3">
      <c r="B3" s="10" t="s">
        <v>35</v>
      </c>
    </row>
    <row r="4" spans="2:2" s="9" customFormat="1" ht="17.25" customHeight="1" x14ac:dyDescent="0.3">
      <c r="B4" s="2" t="s">
        <v>2</v>
      </c>
    </row>
    <row r="5" spans="2:2" s="9" customFormat="1" ht="17.25" customHeight="1" x14ac:dyDescent="0.3">
      <c r="B5" s="2" t="s">
        <v>3</v>
      </c>
    </row>
    <row r="6" spans="2:2" s="9" customFormat="1" ht="17.25" customHeight="1" x14ac:dyDescent="0.3">
      <c r="B6" s="2" t="s">
        <v>4</v>
      </c>
    </row>
    <row r="7" spans="2:2" s="9" customFormat="1" ht="17.25" customHeight="1" x14ac:dyDescent="0.3">
      <c r="B7" s="2" t="s">
        <v>5</v>
      </c>
    </row>
    <row r="8" spans="2:2" s="9" customFormat="1" ht="17.25" customHeight="1" x14ac:dyDescent="0.3">
      <c r="B8" s="2" t="s">
        <v>6</v>
      </c>
    </row>
    <row r="9" spans="2:2" s="9" customFormat="1" ht="17.25" customHeight="1" x14ac:dyDescent="0.3">
      <c r="B9" s="2" t="s">
        <v>7</v>
      </c>
    </row>
  </sheetData>
  <sheetProtection insertColumns="0" insertRows="0" deleteColumns="0" deleteRows="0" selectLockedCells="1"/>
  <phoneticPr fontId="10" type="noConversion"/>
  <dataValidations count="3">
    <dataValidation allowBlank="1" showInputMessage="1" showErrorMessage="1" prompt="在此工作表中创建资产和负债的类别列表。这些值用于创建仪表板，从而构建资产和负债工作表" sqref="A1" xr:uid="{00000000-0002-0000-0300-000000000000}"/>
    <dataValidation allowBlank="1" showInputMessage="1" showErrorMessage="1" prompt="此工作表的标题位于此单元格中" sqref="B1" xr:uid="{00000000-0002-0000-0300-000001000000}"/>
    <dataValidation allowBlank="1" showInputMessage="1" showErrorMessage="1" prompt="在此标题下的此列中输入类别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10</vt:i4>
      </vt:variant>
    </vt:vector>
  </HeadingPairs>
  <TitlesOfParts>
    <vt:vector size="14" baseType="lpstr">
      <vt:lpstr>摘要</vt:lpstr>
      <vt:lpstr>资产</vt:lpstr>
      <vt:lpstr>负债</vt:lpstr>
      <vt:lpstr>类别</vt:lpstr>
      <vt:lpstr>ColumnTitle2</vt:lpstr>
      <vt:lpstr>ColumnTitle3</vt:lpstr>
      <vt:lpstr>FY_YEAR</vt:lpstr>
      <vt:lpstr>FY_YEAR_2</vt:lpstr>
      <vt:lpstr>负债!Print_Titles</vt:lpstr>
      <vt:lpstr>类别!Print_Titles</vt:lpstr>
      <vt:lpstr>摘要!Print_Titles</vt:lpstr>
      <vt:lpstr>资产!Print_Titles</vt:lpstr>
      <vt:lpstr>RowTitleRegion1..D12</vt:lpstr>
      <vt:lpstr>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2017-03-06T04:17:52Z</dcterms:created>
  <dcterms:modified xsi:type="dcterms:W3CDTF">2019-05-22T07:54:09Z</dcterms:modified>
</cp:coreProperties>
</file>