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bookViews>
    <workbookView xWindow="1860" yWindow="0" windowWidth="21600" windowHeight="10575"/>
  </bookViews>
  <sheets>
    <sheet name="Bảng theo dõi hóa đơn" sheetId="1" r:id="rId1"/>
  </sheets>
  <definedNames>
    <definedName name="_xlnm.Print_Titles" localSheetId="0">'Bảng theo dõi hóa đơn'!$2:$2</definedName>
    <definedName name="Tiêu_đề_cột_1">Hóa_đơn[[#Headers],[Số hóa đơn]]</definedName>
  </definedNames>
  <calcPr calcId="171027"/>
</workbook>
</file>

<file path=xl/calcChain.xml><?xml version="1.0" encoding="utf-8"?>
<calcChain xmlns="http://schemas.openxmlformats.org/spreadsheetml/2006/main">
  <c r="D7" i="1" l="1"/>
  <c r="D6" i="1"/>
  <c r="C6" i="1"/>
  <c r="I8" i="1" l="1"/>
  <c r="I7" i="1"/>
  <c r="I6" i="1"/>
  <c r="G6" i="1" s="1"/>
  <c r="J6" i="1" s="1"/>
  <c r="I5" i="1"/>
  <c r="I4" i="1"/>
  <c r="I3" i="1"/>
  <c r="D3" i="1"/>
  <c r="D4" i="1"/>
  <c r="D5" i="1"/>
  <c r="D8" i="1"/>
  <c r="C8" i="1"/>
  <c r="C7" i="1"/>
  <c r="C5" i="1"/>
  <c r="C4" i="1"/>
  <c r="C3" i="1"/>
  <c r="G8" i="1" l="1"/>
  <c r="J8" i="1" s="1"/>
  <c r="G5" i="1"/>
  <c r="J5" i="1" s="1"/>
  <c r="G7" i="1"/>
  <c r="J7" i="1" s="1"/>
  <c r="G4" i="1"/>
  <c r="J4" i="1" s="1"/>
  <c r="G3" i="1"/>
  <c r="J3" i="1" s="1"/>
  <c r="F9" i="1"/>
  <c r="H9" i="1"/>
  <c r="J9" i="1" l="1"/>
</calcChain>
</file>

<file path=xl/sharedStrings.xml><?xml version="1.0" encoding="utf-8"?>
<sst xmlns="http://schemas.openxmlformats.org/spreadsheetml/2006/main" count="17" uniqueCount="15">
  <si>
    <t>Bảng theo dõi hóa đơn</t>
  </si>
  <si>
    <t>Số hóa đơn</t>
  </si>
  <si>
    <t>Tổng</t>
  </si>
  <si>
    <t>Ngày</t>
  </si>
  <si>
    <t>Hạn thanh toán</t>
  </si>
  <si>
    <t>Tên khách hàng</t>
  </si>
  <si>
    <t>Smith</t>
  </si>
  <si>
    <t>Contoso</t>
  </si>
  <si>
    <t>Jonathon Haas</t>
  </si>
  <si>
    <t>Stephanie Bourne</t>
  </si>
  <si>
    <t xml:space="preserve">Số tiền </t>
  </si>
  <si>
    <t xml:space="preserve">Phí thanh toán trễ </t>
  </si>
  <si>
    <t>Tổng số tiền đã thanh toán</t>
  </si>
  <si>
    <t>Ngày thanh toán</t>
  </si>
  <si>
    <t>Nợ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</si>
</sst>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s>
  <fonts count="18" x14ac:knownFonts="1">
    <font>
      <sz val="11"/>
      <color theme="1"/>
      <name val="Calibri"/>
      <family val="2"/>
      <scheme val="minor"/>
    </font>
    <font>
      <sz val="11"/>
      <color theme="1"/>
      <name val="Calibri"/>
      <family val="2"/>
      <scheme val="minor"/>
    </font>
    <font>
      <b/>
      <sz val="18"/>
      <color theme="4" tint="-0.24994659260841701"/>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44" fontId="1" fillId="0" borderId="0" applyFont="0" applyFill="0" applyBorder="0" applyAlignment="0" applyProtection="0"/>
    <xf numFmtId="0" fontId="2" fillId="0" borderId="0" applyNumberFormat="0" applyFill="0" applyBorder="0" applyProtection="0"/>
    <xf numFmtId="14" fontId="1" fillId="0" borderId="0" applyFont="0" applyFill="0" applyBorder="0" applyAlignment="0">
      <alignment wrapText="1"/>
    </xf>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alignment wrapText="1"/>
    </xf>
    <xf numFmtId="0" fontId="0" fillId="0" borderId="0" xfId="0" applyFont="1">
      <alignment wrapText="1"/>
    </xf>
    <xf numFmtId="0" fontId="0" fillId="0" borderId="0" xfId="0" applyFont="1" applyBorder="1">
      <alignment wrapText="1"/>
    </xf>
    <xf numFmtId="0" fontId="2" fillId="0" borderId="0" xfId="2" applyAlignment="1"/>
    <xf numFmtId="14" fontId="0" fillId="0" borderId="0" xfId="3" applyFont="1">
      <alignment wrapText="1"/>
    </xf>
    <xf numFmtId="164" fontId="0" fillId="0" borderId="0" xfId="1" applyNumberFormat="1" applyFont="1" applyAlignment="1">
      <alignment wrapText="1"/>
    </xf>
    <xf numFmtId="164" fontId="0" fillId="0" borderId="0" xfId="0" applyNumberFormat="1" applyFont="1">
      <alignment wrapText="1"/>
    </xf>
    <xf numFmtId="164" fontId="0" fillId="0" borderId="0" xfId="1" applyNumberFormat="1" applyFont="1" applyBorder="1" applyAlignment="1">
      <alignment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1" builtinId="4" customBuiltin="1"/>
    <cellStyle name="Currency [0]" xfId="6" builtinId="7" customBuiltin="1"/>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gày" xfId="3"/>
    <cellStyle name="Normal" xfId="0" builtinId="0" customBuiltin="1"/>
    <cellStyle name="Note" xfId="21" builtinId="10" customBuiltin="1"/>
    <cellStyle name="Output" xfId="16" builtinId="21" customBuiltin="1"/>
    <cellStyle name="Percent" xfId="7" builtinId="5" customBuiltin="1"/>
    <cellStyle name="Title" xfId="2" builtinId="15" customBuiltin="1"/>
    <cellStyle name="Total" xfId="23" builtinId="25" customBuiltin="1"/>
    <cellStyle name="Warning Text" xfId="20" builtinId="11" customBuiltin="1"/>
  </cellStyles>
  <dxfs count="21">
    <dxf>
      <font>
        <b val="0"/>
        <i val="0"/>
        <strike val="0"/>
        <condense val="0"/>
        <extend val="0"/>
        <outline val="0"/>
        <shadow val="0"/>
        <u val="none"/>
        <vertAlign val="baseline"/>
        <sz val="11"/>
        <color theme="1"/>
        <name val="Tahoma"/>
        <family val="2"/>
        <scheme val="minor"/>
      </font>
      <numFmt numFmtId="164" formatCode="_-* #,##0.00\ &quot;₫&quot;_-;\-* #,##0.00\ &quot;₫&quot;_-;_-* &quot;-&quot;??\ &quot;₫&quot;_-;_-@_-"/>
    </dxf>
    <dxf>
      <font>
        <strike val="0"/>
        <outline val="0"/>
        <shadow val="0"/>
        <u val="none"/>
        <vertAlign val="baseline"/>
        <sz val="11"/>
        <color theme="1"/>
        <name val="Calibri"/>
        <scheme val="minor"/>
      </font>
      <numFmt numFmtId="164" formatCode="_-* #,##0.00\ &quot;₫&quot;_-;\-* #,##0.00\ &quot;₫&quot;_-;_-* &quot;-&quot;??\ &quot;₫&quot;_-;_-@_-"/>
    </dxf>
    <dxf>
      <font>
        <b val="0"/>
        <i val="0"/>
        <strike val="0"/>
        <condense val="0"/>
        <extend val="0"/>
        <outline val="0"/>
        <shadow val="0"/>
        <u val="none"/>
        <vertAlign val="baseline"/>
        <sz val="11"/>
        <color theme="1"/>
        <name val="Tahoma"/>
        <family val="2"/>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numFmt numFmtId="164" formatCode="_-* #,##0.00\ &quot;₫&quot;_-;\-* #,##0.00\ &quot;₫&quot;_-;_-* &quot;-&quot;??\ &quot;₫&quot;_-;_-@_-"/>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numFmt numFmtId="164" formatCode="_-* #,##0.00\ &quot;₫&quot;_-;\-* #,##0.00\ &quot;₫&quot;_-;_-* &quot;-&quot;??\ &quot;₫&quot;_-;_-@_-"/>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dxf>
    <dxf>
      <font>
        <b val="0"/>
        <i val="0"/>
        <strike val="0"/>
        <condense val="0"/>
        <extend val="0"/>
        <outline val="0"/>
        <shadow val="0"/>
        <u val="none"/>
        <vertAlign val="baseline"/>
        <sz val="11"/>
        <color theme="1"/>
        <name val="Tahoma"/>
        <family val="2"/>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Tahoma"/>
        <family val="2"/>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Hóa_đơn" displayName="Hóa_đơn" ref="B2:J9" totalsRowCount="1" headerRowDxfId="19" dataDxfId="18" totalsRowDxfId="17">
  <autoFilter ref="B2:J8"/>
  <sortState ref="B3:J8">
    <sortCondition ref="B2:B8"/>
  </sortState>
  <tableColumns count="9">
    <tableColumn id="1" name="Số hóa đơn" totalsRowLabel="Tổng" dataDxfId="16" totalsRowDxfId="15"/>
    <tableColumn id="2" name="Ngày" dataDxfId="14" totalsRowDxfId="13"/>
    <tableColumn id="3" name="Hạn thanh toán" dataDxfId="12" totalsRowDxfId="11"/>
    <tableColumn id="4" name="Tên khách hàng" totalsRowDxfId="10"/>
    <tableColumn id="5" name="Số tiền " totalsRowFunction="sum" dataDxfId="9" totalsRowDxfId="8"/>
    <tableColumn id="6" name="Phí thanh toán trễ " dataDxfId="7" totalsRowDxfId="6">
      <calculatedColumnFormula>IFERROR(IF(Hóa_đơn[[#This Row],[Hạn thanh toán]]&gt;=Hóa_đơn[[#This Row],[Ngày thanh toán]],,5), "")</calculatedColumnFormula>
    </tableColumn>
    <tableColumn id="7" name="Tổng số tiền đã thanh toán" totalsRowFunction="sum" dataDxfId="5" totalsRowDxfId="4"/>
    <tableColumn id="8" name="Ngày thanh toán" dataDxfId="3" totalsRowDxfId="2"/>
    <tableColumn id="9" name="Nợ" totalsRowFunction="sum" dataDxfId="1" totalsRowDxfId="0">
      <calculatedColumnFormula>IFERROR(Hóa_đơn[[#This Row],[Số tiền ]]-Hóa_đơn[[#This Row],[Tổng số tiền đã thanh toán]]+Hóa_đơn[[#This Row],[Phí thanh toán trễ ]], "")</calculatedColumnFormula>
    </tableColumn>
  </tableColumns>
  <tableStyleInfo name="TableStyleMedium9" showFirstColumn="0" showLastColumn="0" showRowStripes="1" showColumnStripes="0"/>
  <extLst>
    <ext xmlns:x14="http://schemas.microsoft.com/office/spreadsheetml/2009/9/main" uri="{504A1905-F514-4f6f-8877-14C23A59335A}">
      <x14:table altTextSummary="Nhập Số hóa đơn, Ngày, Hạn thanh toán, Tên khách hàng, Số tiền, Tổng số tiền đã thanh toán và Ngày thanh toán. Khoản Phí thanh toán trễ và Số tiền nợ được tính toán tự độ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
  <sheetViews>
    <sheetView showGridLines="0" tabSelected="1" workbookViewId="0"/>
  </sheetViews>
  <sheetFormatPr defaultRowHeight="30" customHeight="1" x14ac:dyDescent="0.25"/>
  <cols>
    <col min="1" max="1" width="2.7109375" customWidth="1"/>
    <col min="2" max="2" width="15.7109375" customWidth="1"/>
    <col min="3" max="3" width="10.42578125" bestFit="1" customWidth="1"/>
    <col min="4" max="4" width="17.28515625" bestFit="1" customWidth="1"/>
    <col min="5" max="5" width="48.7109375" customWidth="1"/>
    <col min="6" max="6" width="21.5703125" bestFit="1" customWidth="1"/>
    <col min="7" max="7" width="20" bestFit="1" customWidth="1"/>
    <col min="8" max="8" width="19.5703125" bestFit="1" customWidth="1"/>
    <col min="9" max="9" width="14.28515625" bestFit="1" customWidth="1"/>
    <col min="10" max="10" width="19.5703125" bestFit="1" customWidth="1"/>
    <col min="11" max="11" width="2.7109375" customWidth="1"/>
  </cols>
  <sheetData>
    <row r="1" spans="2:10" ht="38.25" customHeight="1" x14ac:dyDescent="0.35">
      <c r="B1" s="3" t="s">
        <v>0</v>
      </c>
    </row>
    <row r="2" spans="2:10" ht="30" customHeight="1" x14ac:dyDescent="0.25">
      <c r="B2" s="1" t="s">
        <v>1</v>
      </c>
      <c r="C2" s="1" t="s">
        <v>3</v>
      </c>
      <c r="D2" s="1" t="s">
        <v>4</v>
      </c>
      <c r="E2" t="s">
        <v>5</v>
      </c>
      <c r="F2" t="s">
        <v>10</v>
      </c>
      <c r="G2" t="s">
        <v>11</v>
      </c>
      <c r="H2" s="1" t="s">
        <v>12</v>
      </c>
      <c r="I2" s="1" t="s">
        <v>13</v>
      </c>
      <c r="J2" s="1" t="s">
        <v>14</v>
      </c>
    </row>
    <row r="3" spans="2:10" ht="30" customHeight="1" x14ac:dyDescent="0.25">
      <c r="B3" s="1">
        <v>1001</v>
      </c>
      <c r="C3" s="4">
        <f ca="1">DATE(YEAR(TODAY()),1,15)</f>
        <v>43115</v>
      </c>
      <c r="D3" s="4">
        <f ca="1">DATE(YEAR(TODAY()),2,15)</f>
        <v>43146</v>
      </c>
      <c r="E3" t="s">
        <v>6</v>
      </c>
      <c r="F3" s="5">
        <v>565572000</v>
      </c>
      <c r="G3" s="5">
        <f ca="1">IFERROR(IF(Hóa_đơn[[#This Row],[Hạn thanh toán]]&gt;=Hóa_đơn[[#This Row],[Ngày thanh toán]],,5), "")</f>
        <v>0</v>
      </c>
      <c r="H3" s="5">
        <v>565572000</v>
      </c>
      <c r="I3" s="4">
        <f ca="1">DATE(YEAR(TODAY()),2,1)</f>
        <v>43132</v>
      </c>
      <c r="J3" s="5">
        <f ca="1">IFERROR(Hóa_đơn[[#This Row],[Số tiền ]]-Hóa_đơn[[#This Row],[Tổng số tiền đã thanh toán]]+Hóa_đơn[[#This Row],[Phí thanh toán trễ ]], "")</f>
        <v>0</v>
      </c>
    </row>
    <row r="4" spans="2:10" ht="30" customHeight="1" x14ac:dyDescent="0.25">
      <c r="B4" s="1">
        <v>1002</v>
      </c>
      <c r="C4" s="4">
        <f ca="1">DATE(YEAR(TODAY()),2,11)</f>
        <v>43142</v>
      </c>
      <c r="D4" s="4">
        <f ca="1">DATE(YEAR(TODAY()),4,1)</f>
        <v>43191</v>
      </c>
      <c r="E4" t="s">
        <v>6</v>
      </c>
      <c r="F4" s="5">
        <v>439600000</v>
      </c>
      <c r="G4" s="5">
        <f ca="1">IFERROR(IF(Hóa_đơn[[#This Row],[Hạn thanh toán]]&gt;=Hóa_đơn[[#This Row],[Ngày thanh toán]],,5), "")</f>
        <v>5</v>
      </c>
      <c r="H4" s="5">
        <v>210000000</v>
      </c>
      <c r="I4" s="4">
        <f ca="1">DATE(YEAR(TODAY()),4,10)</f>
        <v>43200</v>
      </c>
      <c r="J4" s="5">
        <f ca="1">IFERROR(Hóa_đơn[[#This Row],[Số tiền ]]-Hóa_đơn[[#This Row],[Tổng số tiền đã thanh toán]]+Hóa_đơn[[#This Row],[Phí thanh toán trễ ]], "")</f>
        <v>229600005</v>
      </c>
    </row>
    <row r="5" spans="2:10" ht="30" customHeight="1" x14ac:dyDescent="0.25">
      <c r="B5" s="2">
        <v>1003</v>
      </c>
      <c r="C5" s="4">
        <f ca="1">DATE(YEAR(TODAY()),2,17)</f>
        <v>43148</v>
      </c>
      <c r="D5" s="4">
        <f ca="1">DATE(YEAR(TODAY()),4,15)</f>
        <v>43205</v>
      </c>
      <c r="E5" t="s">
        <v>7</v>
      </c>
      <c r="F5" s="7">
        <v>386372000</v>
      </c>
      <c r="G5" s="5">
        <f ca="1">IFERROR(IF(Hóa_đơn[[#This Row],[Hạn thanh toán]]&gt;=Hóa_đơn[[#This Row],[Ngày thanh toán]],,5), "")</f>
        <v>0</v>
      </c>
      <c r="H5" s="7">
        <v>154000000</v>
      </c>
      <c r="I5" s="4">
        <f ca="1">DATE(YEAR(TODAY()),3,17)</f>
        <v>43176</v>
      </c>
      <c r="J5" s="5">
        <f ca="1">IFERROR(Hóa_đơn[[#This Row],[Số tiền ]]-Hóa_đơn[[#This Row],[Tổng số tiền đã thanh toán]]+Hóa_đơn[[#This Row],[Phí thanh toán trễ ]], "")</f>
        <v>232372000</v>
      </c>
    </row>
    <row r="6" spans="2:10" ht="30" customHeight="1" x14ac:dyDescent="0.25">
      <c r="B6" s="2">
        <v>1004</v>
      </c>
      <c r="C6" s="4">
        <f ca="1">DATE(YEAR(TODAY()),3,8)</f>
        <v>43167</v>
      </c>
      <c r="D6" s="4">
        <f ca="1">DATE(YEAR(TODAY()),4,1)</f>
        <v>43191</v>
      </c>
      <c r="E6" t="s">
        <v>8</v>
      </c>
      <c r="F6" s="7">
        <v>3360000</v>
      </c>
      <c r="G6" s="5">
        <f ca="1">IFERROR(IF(Hóa_đơn[[#This Row],[Hạn thanh toán]]&gt;=Hóa_đơn[[#This Row],[Ngày thanh toán]],,5), "")</f>
        <v>5</v>
      </c>
      <c r="H6" s="7">
        <v>2100000</v>
      </c>
      <c r="I6" s="4">
        <f ca="1">DATE(YEAR(TODAY()),4,16)</f>
        <v>43206</v>
      </c>
      <c r="J6" s="5">
        <f ca="1">IFERROR(Hóa_đơn[[#This Row],[Số tiền ]]-Hóa_đơn[[#This Row],[Tổng số tiền đã thanh toán]]+Hóa_đơn[[#This Row],[Phí thanh toán trễ ]], "")</f>
        <v>1260005</v>
      </c>
    </row>
    <row r="7" spans="2:10" ht="30" customHeight="1" x14ac:dyDescent="0.25">
      <c r="B7" s="1">
        <v>1005</v>
      </c>
      <c r="C7" s="4">
        <f ca="1">DATE(YEAR(TODAY()),3,17)</f>
        <v>43176</v>
      </c>
      <c r="D7" s="4">
        <f ca="1">DATE(YEAR(TODAY()),4,30)</f>
        <v>43220</v>
      </c>
      <c r="E7" t="s">
        <v>7</v>
      </c>
      <c r="F7" s="5">
        <v>4200000</v>
      </c>
      <c r="G7" s="5">
        <f ca="1">IFERROR(IF(Hóa_đơn[[#This Row],[Hạn thanh toán]]&gt;=Hóa_đơn[[#This Row],[Ngày thanh toán]],,5), "")</f>
        <v>0</v>
      </c>
      <c r="H7" s="5">
        <v>2100000</v>
      </c>
      <c r="I7" s="4">
        <f ca="1">DATE(YEAR(TODAY()),4,11)</f>
        <v>43201</v>
      </c>
      <c r="J7" s="5">
        <f ca="1">IFERROR(Hóa_đơn[[#This Row],[Số tiền ]]-Hóa_đơn[[#This Row],[Tổng số tiền đã thanh toán]]+Hóa_đơn[[#This Row],[Phí thanh toán trễ ]], "")</f>
        <v>2100000</v>
      </c>
    </row>
    <row r="8" spans="2:10" ht="30" customHeight="1" x14ac:dyDescent="0.25">
      <c r="B8" s="1">
        <v>1006</v>
      </c>
      <c r="C8" s="4">
        <f ca="1">DATE(YEAR(TODAY()),4,1)</f>
        <v>43191</v>
      </c>
      <c r="D8" s="4">
        <f ca="1">DATE(YEAR(TODAY()),6,1)</f>
        <v>43252</v>
      </c>
      <c r="E8" t="s">
        <v>9</v>
      </c>
      <c r="F8" s="5">
        <v>41300000</v>
      </c>
      <c r="G8" s="5">
        <f ca="1">IFERROR(IF(Hóa_đơn[[#This Row],[Hạn thanh toán]]&gt;=Hóa_đơn[[#This Row],[Ngày thanh toán]],,5), "")</f>
        <v>0</v>
      </c>
      <c r="H8" s="5">
        <v>33600000</v>
      </c>
      <c r="I8" s="4">
        <f ca="1">DATE(YEAR(TODAY()),4,28)</f>
        <v>43218</v>
      </c>
      <c r="J8" s="5">
        <f ca="1">IFERROR(Hóa_đơn[[#This Row],[Số tiền ]]-Hóa_đơn[[#This Row],[Tổng số tiền đã thanh toán]]+Hóa_đơn[[#This Row],[Phí thanh toán trễ ]], "")</f>
        <v>7700000</v>
      </c>
    </row>
    <row r="9" spans="2:10" ht="30" customHeight="1" x14ac:dyDescent="0.25">
      <c r="B9" s="1" t="s">
        <v>2</v>
      </c>
      <c r="C9" s="1"/>
      <c r="D9" s="1"/>
      <c r="E9" s="1"/>
      <c r="F9" s="6">
        <f>SUBTOTAL(109,Hóa_đơn[[Số tiền ]])</f>
        <v>1440404000</v>
      </c>
      <c r="G9" s="1"/>
      <c r="H9" s="6">
        <f>SUBTOTAL(109,Hóa_đơn[Tổng số tiền đã thanh toán])</f>
        <v>967372000</v>
      </c>
      <c r="I9" s="1"/>
      <c r="J9" s="6">
        <f ca="1">SUBTOTAL(109,Hóa_đơn[Nợ])</f>
        <v>473032010</v>
      </c>
    </row>
  </sheetData>
  <conditionalFormatting sqref="G3:G8 J3:J8">
    <cfRule type="cellIs" dxfId="20" priority="2" operator="greaterThan">
      <formula>0</formula>
    </cfRule>
  </conditionalFormatting>
  <dataValidations count="11">
    <dataValidation allowBlank="1" showInputMessage="1" showErrorMessage="1" prompt="Tạo Bảng theo dõi hóa đơn trong trang tính này. Nhập chi tiết vào bảng Hóa_đơn" sqref="A1"/>
    <dataValidation allowBlank="1" showInputMessage="1" showErrorMessage="1" prompt="Tiêu đề của trang tính này nằm trong ô này" sqref="B1"/>
    <dataValidation allowBlank="1" showInputMessage="1" showErrorMessage="1" prompt="Nhập Số hóa đơn vào cột này, bên dưới đầu đề này. Sử dụng bộ lọc đầu đề để tìm mục nhập cụ thể" sqref="B2"/>
    <dataValidation allowBlank="1" showInputMessage="1" showErrorMessage="1" prompt="Nhập Ngày vào cột này, bên dưới đầu đề này" sqref="C2"/>
    <dataValidation allowBlank="1" showInputMessage="1" showErrorMessage="1" prompt="Nhập Hạn thanh toán vào cột này, bên dưới đầu đề này" sqref="D2"/>
    <dataValidation allowBlank="1" showInputMessage="1" showErrorMessage="1" prompt="Nhập Tên khách hàng vào cột này, bên dưới đầu đề này" sqref="E2"/>
    <dataValidation allowBlank="1" showInputMessage="1" showErrorMessage="1" prompt="Nhập Số tiền vào cột này, bên dưới đầu đề này" sqref="F2"/>
    <dataValidation allowBlank="1" showInputMessage="1" showErrorMessage="1" prompt="Phí thanh toán trễ sẽ cập nhật tự động trong cột này, bên dưới đầu đề này" sqref="G2"/>
    <dataValidation allowBlank="1" showInputMessage="1" showErrorMessage="1" prompt="Nhập Tổng số tiền đã thanh toán vào cột này, bên dưới đầu đề này" sqref="H2"/>
    <dataValidation allowBlank="1" showInputMessage="1" showErrorMessage="1" prompt="Nhập Ngày thanh toán vào cột này, bên dưới đầu đề này" sqref="I2"/>
    <dataValidation allowBlank="1" showInputMessage="1" showErrorMessage="1" prompt="Số tiền nợ được cập nhật tự động trong cột này, bên dưới đầu đề này" sqref="J2"/>
  </dataValidations>
  <printOptions horizontalCentered="1"/>
  <pageMargins left="0.5" right="0.5" top="0.5" bottom="0.5" header="0.3" footer="0.3"/>
  <pageSetup paperSize="9" scale="71" fitToHeight="0" orientation="landscape" r:id="rId1"/>
  <headerFooter differentFirst="1">
    <oddFooter>Page &amp;P of &amp;N</oddFooter>
  </headerFooter>
  <ignoredErrors>
    <ignoredError sqref="C7 D5"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Bảng theo dõi hóa đơn</vt:lpstr>
      <vt:lpstr>'Bảng theo dõi hóa đơn'!Print_Titles</vt:lpstr>
      <vt:lpstr>Tiêu_đề_cột_1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2018-06-28T10:41:43Z</dcterms:created>
  <dcterms:modified xsi:type="dcterms:W3CDTF">2018-06-28T10:41:43Z</dcterms:modified>
</cp:coreProperties>
</file>