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_Template\2018_019_WordTech_Accessible_Templates_B11\04_PreDTP_Done\vi-vn\"/>
    </mc:Choice>
  </mc:AlternateContent>
  <bookViews>
    <workbookView xWindow="0" yWindow="0" windowWidth="28800" windowHeight="11760"/>
  </bookViews>
  <sheets>
    <sheet name="DỮ LIỆU HUYẾT ÁP" sheetId="2" r:id="rId1"/>
  </sheets>
  <definedNames>
    <definedName name="_xlnm.Print_Titles" localSheetId="0">'DỮ LIỆU HUYẾT ÁP'!$11:$11</definedName>
    <definedName name="Tâm_thu_mục_tiêu">'DỮ LIỆU HUYẾT ÁP'!$E$4</definedName>
    <definedName name="Tâm_thu_tối_đa">'DỮ LIỆU HUYẾT ÁP'!$E$6</definedName>
    <definedName name="Tâm_trương_mục_tiêu">'DỮ LIỆU HUYẾT ÁP'!$F$4</definedName>
    <definedName name="Tâm_trương_tối_đa">'DỮ LIỆU HUYẾT ÁP'!$F$6</definedName>
    <definedName name="Tiêu_đề_cột_1">Dữ_liệu[[#Headers],[THỜI GIAN]]</definedName>
    <definedName name="Vùng_tiêu_đề_1..F6">'DỮ LIỆU HUYẾT ÁP'!$B$3</definedName>
    <definedName name="Vùng_tiêu_đề_hàng_1..C2">'DỮ LIỆU HUYẾT ÁP'!$B$2</definedName>
    <definedName name="Vùng_tiêu_đề_hàng_2..E7">'DỮ LIỆU HUYẾT ÁP'!$B$7</definedName>
  </definedNames>
  <calcPr calcId="162913"/>
  <fileRecoveryPr autoRecover="0"/>
</workbook>
</file>

<file path=xl/calcChain.xml><?xml version="1.0" encoding="utf-8"?>
<calcChain xmlns="http://schemas.openxmlformats.org/spreadsheetml/2006/main">
  <c r="D12" i="2" l="1"/>
  <c r="D13" i="2"/>
  <c r="D14" i="2"/>
  <c r="D15" i="2"/>
  <c r="D16" i="2"/>
  <c r="D17" i="2"/>
  <c r="D18" i="2"/>
  <c r="D19" i="2"/>
  <c r="C19" i="2" l="1"/>
  <c r="C18" i="2"/>
  <c r="C17" i="2"/>
  <c r="C16" i="2"/>
  <c r="C15" i="2"/>
  <c r="C14" i="2"/>
  <c r="C13" i="2"/>
  <c r="C12" i="2"/>
  <c r="G20" i="2" l="1"/>
  <c r="F20" i="2"/>
  <c r="E20" i="2"/>
</calcChain>
</file>

<file path=xl/sharedStrings.xml><?xml version="1.0" encoding="utf-8"?>
<sst xmlns="http://schemas.openxmlformats.org/spreadsheetml/2006/main" count="22" uniqueCount="20">
  <si>
    <t>BẢNG THEO DÕI HUYẾT ÁP</t>
  </si>
  <si>
    <t>TÊN</t>
  </si>
  <si>
    <t>HUYẾT ÁP MỤC TIÊU*</t>
  </si>
  <si>
    <t>GỌI BÁC SĨ NẾU VƯỢT QUÁ*</t>
  </si>
  <si>
    <t>SỐ ĐIỆN CỦA THOẠI BÁC SĨ</t>
  </si>
  <si>
    <t>TIẾN TRÌNH THEO BIỂU ĐỒ</t>
  </si>
  <si>
    <t>Tổ hợp Cột liên cụm và Biểu đồ đường theo dõi Huyết áp và Nhịp tim theo thời gian ở trong ô này.</t>
  </si>
  <si>
    <t>NHẬP DỮ LIỆU</t>
  </si>
  <si>
    <t>THỜI GIAN</t>
  </si>
  <si>
    <t>Trung bình</t>
  </si>
  <si>
    <t>NGÀY</t>
  </si>
  <si>
    <t>SA/CH</t>
  </si>
  <si>
    <t>Tâm thu</t>
  </si>
  <si>
    <t>Số điện thoại</t>
  </si>
  <si>
    <t>TÂM THU</t>
  </si>
  <si>
    <t>Tâm trương</t>
  </si>
  <si>
    <t>TÂM TRƯƠNG</t>
  </si>
  <si>
    <t>NHỊP TIM</t>
  </si>
  <si>
    <r>
      <t xml:space="preserve">* Huyết áp có thể thay đổi phụ thuộc vào nhiều yếu tố.  Luôn tham khảo ý kiến bác sĩ về số đo huyết áp bình thường đối với bạn. Các con số này có thể hơi khác nhau.
</t>
    </r>
    <r>
      <rPr>
        <b/>
        <sz val="11"/>
        <color theme="1" tint="0.24994659260841701"/>
        <rFont val="Corbel"/>
        <family val="2"/>
        <scheme val="minor"/>
      </rPr>
      <t>Tham khảo NIH (Viện Y tế Quốc gia) để biết thêm thông tin.</t>
    </r>
  </si>
  <si>
    <t>GHI CHÚ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</si>
</sst>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-1000000]h:mm;@"/>
    <numFmt numFmtId="166" formatCode="[&lt;=9999999][$-1000000]###\-####;[$-1000000]\(#\)\ ###\-####"/>
  </numFmts>
  <fonts count="10" x14ac:knownFonts="1"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 tint="0.24994659260841701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 tint="0.24994659260841701"/>
      <name val="Corbel"/>
      <family val="2"/>
      <scheme val="minor"/>
    </font>
    <font>
      <b/>
      <sz val="11"/>
      <color theme="1" tint="0.24994659260841701"/>
      <name val="Corbel"/>
      <family val="2"/>
      <scheme val="minor"/>
    </font>
    <font>
      <sz val="14"/>
      <color theme="1" tint="0.24994659260841701"/>
      <name val="Corbel"/>
      <family val="2"/>
      <scheme val="major"/>
    </font>
    <font>
      <b/>
      <sz val="24"/>
      <color theme="4" tint="-0.24994659260841701"/>
      <name val="Corbel"/>
      <family val="2"/>
      <scheme val="major"/>
    </font>
    <font>
      <sz val="14"/>
      <color theme="1" tint="0.24994659260841701"/>
      <name val="Corbe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ck">
        <color theme="4" tint="-0.24994659260841701"/>
      </bottom>
      <diagonal/>
    </border>
  </borders>
  <cellStyleXfs count="16">
    <xf numFmtId="0" fontId="0" fillId="0" borderId="0">
      <alignment horizontal="left" vertical="center" wrapText="1"/>
    </xf>
    <xf numFmtId="0" fontId="7" fillId="0" borderId="0" applyFill="0" applyBorder="0"/>
    <xf numFmtId="0" fontId="1" fillId="0" borderId="0">
      <alignment horizontal="center"/>
    </xf>
    <xf numFmtId="0" fontId="2" fillId="0" borderId="4"/>
    <xf numFmtId="1" fontId="3" fillId="0" borderId="0" applyFill="0" applyBorder="0" applyProtection="0">
      <alignment horizontal="center"/>
    </xf>
    <xf numFmtId="1" fontId="5" fillId="0" borderId="0" applyFont="0" applyFill="0" applyBorder="0" applyAlignment="0" applyProtection="0"/>
    <xf numFmtId="0" fontId="8" fillId="0" borderId="5"/>
    <xf numFmtId="0" fontId="9" fillId="0" borderId="3">
      <alignment horizontal="center"/>
    </xf>
    <xf numFmtId="0" fontId="4" fillId="0" borderId="0" applyNumberFormat="0" applyFill="0" applyBorder="0" applyAlignment="0">
      <alignment wrapText="1"/>
    </xf>
    <xf numFmtId="0" fontId="5" fillId="2" borderId="0">
      <alignment horizontal="center" vertical="center" wrapText="1"/>
    </xf>
    <xf numFmtId="0" fontId="5" fillId="0" borderId="1" applyNumberFormat="0" applyFont="0" applyFill="0" applyAlignment="0">
      <alignment vertical="center" wrapText="1"/>
    </xf>
    <xf numFmtId="0" fontId="5" fillId="0" borderId="2" applyFont="0" applyFill="0" applyAlignment="0">
      <alignment vertical="center" wrapText="1"/>
    </xf>
    <xf numFmtId="166" fontId="5" fillId="0" borderId="1" applyFont="0" applyFill="0">
      <alignment horizontal="center" wrapText="1"/>
    </xf>
    <xf numFmtId="14" fontId="5" fillId="0" borderId="0" applyFont="0" applyFill="0" applyBorder="0" applyAlignment="0">
      <alignment vertical="center" wrapText="1"/>
    </xf>
    <xf numFmtId="165" fontId="5" fillId="0" borderId="0" applyFont="0" applyFill="0" applyBorder="0" applyAlignment="0">
      <alignment vertical="center" wrapText="1"/>
    </xf>
    <xf numFmtId="0" fontId="2" fillId="0" borderId="0" applyNumberFormat="0" applyFill="0" applyBorder="0" applyProtection="0"/>
  </cellStyleXfs>
  <cellXfs count="20">
    <xf numFmtId="0" fontId="0" fillId="0" borderId="0" xfId="0">
      <alignment horizontal="left" vertical="center" wrapText="1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7" fillId="0" borderId="0" xfId="1"/>
    <xf numFmtId="0" fontId="1" fillId="0" borderId="0" xfId="2">
      <alignment horizontal="center"/>
    </xf>
    <xf numFmtId="1" fontId="3" fillId="0" borderId="1" xfId="4" applyBorder="1">
      <alignment horizontal="center"/>
    </xf>
    <xf numFmtId="1" fontId="3" fillId="0" borderId="2" xfId="4" applyBorder="1">
      <alignment horizontal="center"/>
    </xf>
    <xf numFmtId="165" fontId="0" fillId="0" borderId="0" xfId="14" applyFont="1">
      <alignment vertical="center" wrapText="1"/>
    </xf>
    <xf numFmtId="14" fontId="0" fillId="0" borderId="0" xfId="13" applyFont="1" applyAlignment="1">
      <alignment horizontal="left" vertical="center" wrapText="1"/>
    </xf>
    <xf numFmtId="1" fontId="0" fillId="0" borderId="0" xfId="5" applyFont="1" applyAlignment="1">
      <alignment horizontal="left" vertical="center" wrapText="1"/>
    </xf>
    <xf numFmtId="0" fontId="8" fillId="0" borderId="5" xfId="6"/>
    <xf numFmtId="0" fontId="4" fillId="0" borderId="4" xfId="8" applyBorder="1" applyAlignment="1"/>
    <xf numFmtId="0" fontId="2" fillId="0" borderId="0" xfId="15"/>
    <xf numFmtId="0" fontId="0" fillId="2" borderId="0" xfId="9" applyFont="1">
      <alignment horizontal="center" vertical="center" wrapText="1"/>
    </xf>
    <xf numFmtId="0" fontId="5" fillId="2" borderId="0" xfId="9">
      <alignment horizontal="center" vertical="center" wrapText="1"/>
    </xf>
    <xf numFmtId="0" fontId="9" fillId="0" borderId="3" xfId="7">
      <alignment horizontal="center"/>
    </xf>
    <xf numFmtId="166" fontId="1" fillId="0" borderId="1" xfId="12" applyFont="1">
      <alignment horizontal="center" wrapText="1"/>
    </xf>
    <xf numFmtId="0" fontId="7" fillId="0" borderId="1" xfId="1" applyBorder="1"/>
    <xf numFmtId="0" fontId="2" fillId="0" borderId="4" xfId="3"/>
  </cellXfs>
  <cellStyles count="16">
    <cellStyle name="Bình thường" xfId="0" builtinId="0" customBuiltin="1"/>
    <cellStyle name="Dấu phảy [0]" xfId="5" builtinId="6" customBuiltin="1"/>
    <cellStyle name="Dấu phẩy" xfId="4" builtinId="3" customBuiltin="1"/>
    <cellStyle name="Đầu đề 1" xfId="1" builtinId="16" customBuiltin="1"/>
    <cellStyle name="Đầu đề 2" xfId="2" builtinId="17" customBuiltin="1"/>
    <cellStyle name="Đầu đề 3" xfId="3" builtinId="18" customBuiltin="1"/>
    <cellStyle name="Đầu đề 4" xfId="15" builtinId="19" customBuiltin="1"/>
    <cellStyle name="Đầu vào" xfId="7" builtinId="20" customBuiltin="1"/>
    <cellStyle name="Điện thoại" xfId="12"/>
    <cellStyle name="Ghi chú" xfId="8" builtinId="10" customBuiltin="1"/>
    <cellStyle name="Ngày" xfId="13"/>
    <cellStyle name="Tâm trương" xfId="11"/>
    <cellStyle name="Tiêu đề" xfId="6" builtinId="15" customBuiltin="1"/>
    <cellStyle name="Thời gian" xfId="14"/>
    <cellStyle name="Văn bản Giải thích" xfId="9" builtinId="53" customBuiltin="1"/>
    <cellStyle name="Viền dưới nét đứt" xfId="10"/>
  </cellStyles>
  <dxfs count="16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numFmt numFmtId="0" formatCode="General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  <border>
        <top style="double">
          <color theme="4"/>
        </top>
      </border>
    </dxf>
    <dxf>
      <font>
        <b/>
        <i val="0"/>
        <color theme="1" tint="0.14996795556505021"/>
      </font>
      <fill>
        <patternFill patternType="solid">
          <fgColor theme="4"/>
          <bgColor theme="4"/>
        </patternFill>
      </fill>
    </dxf>
    <dxf>
      <font>
        <b val="0"/>
        <i val="0"/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Bảng theo dõi huyết áp" defaultPivotStyle="PivotStyleLight16">
    <tableStyle name="Bảng theo dõi huyết áp" pivot="0" count="4">
      <tableStyleElement type="wholeTable" dxfId="15"/>
      <tableStyleElement type="headerRow" dxfId="14"/>
      <tableStyleElement type="totalRow" dxfId="13"/>
      <tableStyleElement type="first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vi-V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20880939093557E-2"/>
          <c:y val="5.6187239185029929E-2"/>
          <c:w val="0.84969406537479641"/>
          <c:h val="0.52149889537189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'DỮ LIỆU HUYẾT ÁP'!$E$11</c:f>
              <c:strCache>
                <c:ptCount val="1"/>
                <c:pt idx="0">
                  <c:v>TÂM THU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'DỮ LIỆU HUYẾT ÁP'!$C$12:$D$19</c:f>
              <c:multiLvlStrCache>
                <c:ptCount val="8"/>
                <c:lvl>
                  <c:pt idx="0">
                    <c:v>SA</c:v>
                  </c:pt>
                  <c:pt idx="1">
                    <c:v>CH</c:v>
                  </c:pt>
                  <c:pt idx="2">
                    <c:v>SA</c:v>
                  </c:pt>
                  <c:pt idx="3">
                    <c:v>CH</c:v>
                  </c:pt>
                  <c:pt idx="4">
                    <c:v>SA</c:v>
                  </c:pt>
                  <c:pt idx="5">
                    <c:v>CH</c:v>
                  </c:pt>
                  <c:pt idx="6">
                    <c:v>SA</c:v>
                  </c:pt>
                  <c:pt idx="7">
                    <c:v>CH</c:v>
                  </c:pt>
                </c:lvl>
                <c:lvl>
                  <c:pt idx="0">
                    <c:v>15/05/2018</c:v>
                  </c:pt>
                  <c:pt idx="1">
                    <c:v>15/05/2018</c:v>
                  </c:pt>
                  <c:pt idx="2">
                    <c:v>16/05/2018</c:v>
                  </c:pt>
                  <c:pt idx="3">
                    <c:v>16/05/2018</c:v>
                  </c:pt>
                  <c:pt idx="4">
                    <c:v>17/05/2018</c:v>
                  </c:pt>
                  <c:pt idx="5">
                    <c:v>17/05/2018</c:v>
                  </c:pt>
                  <c:pt idx="6">
                    <c:v>18/05/2018</c:v>
                  </c:pt>
                  <c:pt idx="7">
                    <c:v>18/05/2018</c:v>
                  </c:pt>
                </c:lvl>
              </c:multiLvlStrCache>
            </c:multiLvlStrRef>
          </c:cat>
          <c:val>
            <c:numRef>
              <c:f>'DỮ LIỆU HUYẾT ÁP'!$E$12:$E$20</c:f>
              <c:numCache>
                <c:formatCode>0</c:formatCode>
                <c:ptCount val="8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1-4D12-851E-B33D67C20758}"/>
            </c:ext>
          </c:extLst>
        </c:ser>
        <c:ser>
          <c:idx val="1"/>
          <c:order val="1"/>
          <c:tx>
            <c:strRef>
              <c:f>'DỮ LIỆU HUYẾT ÁP'!$F$11</c:f>
              <c:strCache>
                <c:ptCount val="1"/>
                <c:pt idx="0">
                  <c:v>TÂM TRƯƠNG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'DỮ LIỆU HUYẾT ÁP'!$C$12:$D$19</c:f>
              <c:multiLvlStrCache>
                <c:ptCount val="8"/>
                <c:lvl>
                  <c:pt idx="0">
                    <c:v>SA</c:v>
                  </c:pt>
                  <c:pt idx="1">
                    <c:v>CH</c:v>
                  </c:pt>
                  <c:pt idx="2">
                    <c:v>SA</c:v>
                  </c:pt>
                  <c:pt idx="3">
                    <c:v>CH</c:v>
                  </c:pt>
                  <c:pt idx="4">
                    <c:v>SA</c:v>
                  </c:pt>
                  <c:pt idx="5">
                    <c:v>CH</c:v>
                  </c:pt>
                  <c:pt idx="6">
                    <c:v>SA</c:v>
                  </c:pt>
                  <c:pt idx="7">
                    <c:v>CH</c:v>
                  </c:pt>
                </c:lvl>
                <c:lvl>
                  <c:pt idx="0">
                    <c:v>15/05/2018</c:v>
                  </c:pt>
                  <c:pt idx="1">
                    <c:v>15/05/2018</c:v>
                  </c:pt>
                  <c:pt idx="2">
                    <c:v>16/05/2018</c:v>
                  </c:pt>
                  <c:pt idx="3">
                    <c:v>16/05/2018</c:v>
                  </c:pt>
                  <c:pt idx="4">
                    <c:v>17/05/2018</c:v>
                  </c:pt>
                  <c:pt idx="5">
                    <c:v>17/05/2018</c:v>
                  </c:pt>
                  <c:pt idx="6">
                    <c:v>18/05/2018</c:v>
                  </c:pt>
                  <c:pt idx="7">
                    <c:v>18/05/2018</c:v>
                  </c:pt>
                </c:lvl>
              </c:multiLvlStrCache>
            </c:multiLvlStrRef>
          </c:cat>
          <c:val>
            <c:numRef>
              <c:f>'DỮ LIỆU HUYẾT ÁP'!$F$12:$F$20</c:f>
              <c:numCache>
                <c:formatCode>0</c:formatCode>
                <c:ptCount val="8"/>
                <c:pt idx="0">
                  <c:v>99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27584"/>
        <c:axId val="361742040"/>
      </c:barChart>
      <c:lineChart>
        <c:grouping val="standard"/>
        <c:varyColors val="0"/>
        <c:ser>
          <c:idx val="2"/>
          <c:order val="2"/>
          <c:tx>
            <c:strRef>
              <c:f>'DỮ LIỆU HUYẾT ÁP'!$G$11</c:f>
              <c:strCache>
                <c:ptCount val="1"/>
                <c:pt idx="0">
                  <c:v>NHỊP TIM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'DỮ LIỆU HUYẾT ÁP'!$G$12:$G$20</c:f>
              <c:numCache>
                <c:formatCode>0</c:formatCode>
                <c:ptCount val="8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1-4D12-851E-B33D67C20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89936"/>
        <c:axId val="33289552"/>
      </c:lineChart>
      <c:catAx>
        <c:axId val="3617275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42040"/>
        <c:crosses val="autoZero"/>
        <c:auto val="1"/>
        <c:lblAlgn val="ctr"/>
        <c:lblOffset val="100"/>
        <c:noMultiLvlLbl val="0"/>
      </c:catAx>
      <c:valAx>
        <c:axId val="36174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HUYẾT ÁP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727584"/>
        <c:crosses val="autoZero"/>
        <c:crossBetween val="between"/>
      </c:valAx>
      <c:valAx>
        <c:axId val="332895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NHỊP TIM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89936"/>
        <c:crosses val="max"/>
        <c:crossBetween val="between"/>
      </c:valAx>
      <c:catAx>
        <c:axId val="33289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33289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8</xdr:row>
      <xdr:rowOff>95249</xdr:rowOff>
    </xdr:from>
    <xdr:to>
      <xdr:col>7</xdr:col>
      <xdr:colOff>3224064</xdr:colOff>
      <xdr:row>8</xdr:row>
      <xdr:rowOff>3028950</xdr:rowOff>
    </xdr:to>
    <xdr:graphicFrame macro="">
      <xdr:nvGraphicFramePr>
        <xdr:cNvPr id="5" name="Tiến_trình_huyết_áp" descr="Tổ hợp Cột liên cụm và Biểu đồ đường theo dõi Huyết áp và Nhịp tim theo thời gia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ữ_liệu" displayName="Dữ_liệu" ref="B11:H20" totalsRowCount="1">
  <autoFilter ref="B11:H19"/>
  <tableColumns count="7">
    <tableColumn id="2" name="THỜI GIAN" totalsRowLabel="Trung bình" totalsRowDxfId="11"/>
    <tableColumn id="1" name="NGÀY" totalsRowDxfId="10"/>
    <tableColumn id="7" name="SA/CH" dataDxfId="9" totalsRowDxfId="8">
      <calculatedColumnFormula>IFERROR(IF(Dữ_liệu[[#This Row],[THỜI GIAN]]="","",RIGHT(TEXT(Dữ_liệu[[#This Row],[THỜI GIAN]],"h:mm SA/CH"),2)), "")</calculatedColumnFormula>
    </tableColumn>
    <tableColumn id="3" name="TÂM THU" totalsRowFunction="average" totalsRowDxfId="7"/>
    <tableColumn id="4" name="TÂM TRƯƠNG" totalsRowFunction="average" totalsRowDxfId="6"/>
    <tableColumn id="5" name="NHỊP TIM" totalsRowFunction="average" totalsRowDxfId="5"/>
    <tableColumn id="6" name="GHI CHÚ" totalsRowDxfId="4"/>
  </tableColumns>
  <tableStyleInfo name="Bảng theo dõi huyết áp" showFirstColumn="0" showLastColumn="0" showRowStripes="1" showColumnStripes="0"/>
  <extLst>
    <ext xmlns:x14="http://schemas.microsoft.com/office/spreadsheetml/2009/9/main" uri="{504A1905-F514-4f6f-8877-14C23A59335A}">
      <x14:table altTextSummary="Nhập Giờ, Ngày, Chỉ số huyết áp tâm thu &amp; tâm trương, Nhịp tim và Ghi chú vào bảng này. Cột SA/CH được cập nhật tự động"/>
    </ext>
  </extLst>
</table>
</file>

<file path=xl/theme/theme1.xml><?xml version="1.0" encoding="utf-8"?>
<a:theme xmlns:a="http://schemas.openxmlformats.org/drawingml/2006/main" name="Office Theme">
  <a:themeElements>
    <a:clrScheme name="Blood pressure tracker">
      <a:dk1>
        <a:srgbClr val="000000"/>
      </a:dk1>
      <a:lt1>
        <a:srgbClr val="FFFFFF"/>
      </a:lt1>
      <a:dk2>
        <a:srgbClr val="1E2E2F"/>
      </a:dk2>
      <a:lt2>
        <a:srgbClr val="DEDED4"/>
      </a:lt2>
      <a:accent1>
        <a:srgbClr val="E9755A"/>
      </a:accent1>
      <a:accent2>
        <a:srgbClr val="7AB6BA"/>
      </a:accent2>
      <a:accent3>
        <a:srgbClr val="7DB587"/>
      </a:accent3>
      <a:accent4>
        <a:srgbClr val="E6BF5E"/>
      </a:accent4>
      <a:accent5>
        <a:srgbClr val="E68F4D"/>
      </a:accent5>
      <a:accent6>
        <a:srgbClr val="C26B70"/>
      </a:accent6>
      <a:hlink>
        <a:srgbClr val="7AB6BA"/>
      </a:hlink>
      <a:folHlink>
        <a:srgbClr val="A68CB1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B1:H20"/>
  <sheetViews>
    <sheetView showGridLines="0" tabSelected="1" workbookViewId="0"/>
  </sheetViews>
  <sheetFormatPr defaultRowHeight="30" customHeight="1" x14ac:dyDescent="0.25"/>
  <cols>
    <col min="1" max="1" width="2.625" customWidth="1"/>
    <col min="2" max="7" width="12.625" customWidth="1"/>
    <col min="8" max="8" width="44.625" customWidth="1"/>
    <col min="9" max="9" width="2.625" customWidth="1"/>
  </cols>
  <sheetData>
    <row r="1" spans="2:8" ht="45" customHeight="1" thickBot="1" x14ac:dyDescent="0.55000000000000004">
      <c r="B1" s="11" t="s">
        <v>0</v>
      </c>
      <c r="C1" s="11"/>
      <c r="D1" s="11"/>
      <c r="E1" s="11"/>
      <c r="F1" s="11"/>
      <c r="G1" s="11"/>
      <c r="H1" s="11"/>
    </row>
    <row r="2" spans="2:8" ht="62.25" customHeight="1" thickTop="1" x14ac:dyDescent="0.3">
      <c r="B2" s="4" t="s">
        <v>1</v>
      </c>
      <c r="C2" s="16"/>
      <c r="D2" s="16"/>
      <c r="E2" s="16"/>
      <c r="F2" s="16"/>
    </row>
    <row r="3" spans="2:8" ht="26.1" customHeight="1" x14ac:dyDescent="0.25">
      <c r="E3" s="5" t="s">
        <v>12</v>
      </c>
      <c r="F3" s="5" t="s">
        <v>15</v>
      </c>
      <c r="H3" s="14" t="s">
        <v>18</v>
      </c>
    </row>
    <row r="4" spans="2:8" ht="18.600000000000001" customHeight="1" x14ac:dyDescent="0.3">
      <c r="B4" s="18" t="s">
        <v>2</v>
      </c>
      <c r="C4" s="18"/>
      <c r="D4" s="18"/>
      <c r="E4" s="6">
        <v>120</v>
      </c>
      <c r="F4" s="7">
        <v>80</v>
      </c>
      <c r="H4" s="15"/>
    </row>
    <row r="5" spans="2:8" ht="26.1" customHeight="1" x14ac:dyDescent="0.25">
      <c r="E5" s="5" t="s">
        <v>12</v>
      </c>
      <c r="F5" s="5" t="s">
        <v>15</v>
      </c>
      <c r="H5" s="15"/>
    </row>
    <row r="6" spans="2:8" ht="18.600000000000001" customHeight="1" x14ac:dyDescent="0.3">
      <c r="B6" s="18" t="s">
        <v>3</v>
      </c>
      <c r="C6" s="18"/>
      <c r="D6" s="18"/>
      <c r="E6" s="6">
        <v>140</v>
      </c>
      <c r="F6" s="7">
        <v>90</v>
      </c>
      <c r="H6" s="15"/>
    </row>
    <row r="7" spans="2:8" ht="44.45" customHeight="1" x14ac:dyDescent="0.3">
      <c r="B7" s="18" t="s">
        <v>4</v>
      </c>
      <c r="C7" s="18"/>
      <c r="D7" s="18"/>
      <c r="E7" s="17" t="s">
        <v>13</v>
      </c>
      <c r="F7" s="17"/>
      <c r="H7" s="15"/>
    </row>
    <row r="8" spans="2:8" ht="45" customHeight="1" thickBot="1" x14ac:dyDescent="0.35">
      <c r="B8" s="19" t="s">
        <v>5</v>
      </c>
      <c r="C8" s="19"/>
      <c r="D8" s="19"/>
      <c r="E8" s="19"/>
      <c r="F8" s="19"/>
      <c r="G8" s="19"/>
      <c r="H8" s="19"/>
    </row>
    <row r="9" spans="2:8" ht="246" customHeight="1" thickTop="1" thickBot="1" x14ac:dyDescent="0.3">
      <c r="B9" s="12" t="s">
        <v>6</v>
      </c>
      <c r="C9" s="12"/>
      <c r="D9" s="12"/>
      <c r="E9" s="12"/>
      <c r="F9" s="12"/>
      <c r="G9" s="12"/>
      <c r="H9" s="12"/>
    </row>
    <row r="10" spans="2:8" ht="45" customHeight="1" thickTop="1" x14ac:dyDescent="0.3">
      <c r="B10" s="13" t="s">
        <v>7</v>
      </c>
      <c r="C10" s="13"/>
      <c r="D10" s="13"/>
      <c r="E10" s="13"/>
      <c r="F10" s="13"/>
      <c r="G10" s="13"/>
      <c r="H10" s="13"/>
    </row>
    <row r="11" spans="2:8" ht="30" customHeight="1" x14ac:dyDescent="0.25">
      <c r="B11" t="s">
        <v>8</v>
      </c>
      <c r="C11" t="s">
        <v>10</v>
      </c>
      <c r="D11" t="s">
        <v>11</v>
      </c>
      <c r="E11" t="s">
        <v>14</v>
      </c>
      <c r="F11" t="s">
        <v>16</v>
      </c>
      <c r="G11" t="s">
        <v>17</v>
      </c>
      <c r="H11" t="s">
        <v>19</v>
      </c>
    </row>
    <row r="12" spans="2:8" ht="30" customHeight="1" x14ac:dyDescent="0.25">
      <c r="B12" s="8">
        <v>0.41666666666666669</v>
      </c>
      <c r="C12" s="9">
        <f ca="1">TODAY()</f>
        <v>43235</v>
      </c>
      <c r="D12" t="str">
        <f>IFERROR(IF(Dữ_liệu[[#This Row],[THỜI GIAN]]="","",RIGHT(TEXT(Dữ_liệu[[#This Row],[THỜI GIAN]],"h:mm SA/CH"),2)), "")</f>
        <v>SA</v>
      </c>
      <c r="E12" s="10">
        <v>129</v>
      </c>
      <c r="F12" s="10">
        <v>99</v>
      </c>
      <c r="G12" s="10">
        <v>72</v>
      </c>
    </row>
    <row r="13" spans="2:8" ht="30" customHeight="1" x14ac:dyDescent="0.25">
      <c r="B13" s="8">
        <v>0.75</v>
      </c>
      <c r="C13" s="9">
        <f ca="1">TODAY()</f>
        <v>43235</v>
      </c>
      <c r="D13" t="str">
        <f>IFERROR(IF(Dữ_liệu[[#This Row],[THỜI GIAN]]="","",RIGHT(TEXT(Dữ_liệu[[#This Row],[THỜI GIAN]],"h:mm SA/CH"),2)), "")</f>
        <v>CH</v>
      </c>
      <c r="E13" s="10">
        <v>133</v>
      </c>
      <c r="F13" s="10">
        <v>80</v>
      </c>
      <c r="G13" s="10">
        <v>75</v>
      </c>
    </row>
    <row r="14" spans="2:8" ht="30" customHeight="1" x14ac:dyDescent="0.25">
      <c r="B14" s="8">
        <v>0.4375</v>
      </c>
      <c r="C14" s="9">
        <f ca="1">TODAY()+1</f>
        <v>43236</v>
      </c>
      <c r="D14" t="str">
        <f>IFERROR(IF(Dữ_liệu[[#This Row],[THỜI GIAN]]="","",RIGHT(TEXT(Dữ_liệu[[#This Row],[THỜI GIAN]],"h:mm SA/CH"),2)), "")</f>
        <v>SA</v>
      </c>
      <c r="E14" s="10">
        <v>142</v>
      </c>
      <c r="F14" s="10">
        <v>86</v>
      </c>
      <c r="G14" s="10">
        <v>70</v>
      </c>
    </row>
    <row r="15" spans="2:8" ht="30" customHeight="1" x14ac:dyDescent="0.25">
      <c r="B15" s="8">
        <v>0.79166666666666663</v>
      </c>
      <c r="C15" s="9">
        <f t="shared" ref="C15" ca="1" si="0">TODAY()+1</f>
        <v>43236</v>
      </c>
      <c r="D15" t="str">
        <f>IFERROR(IF(Dữ_liệu[[#This Row],[THỜI GIAN]]="","",RIGHT(TEXT(Dữ_liệu[[#This Row],[THỜI GIAN]],"h:mm SA/CH"),2)), "")</f>
        <v>CH</v>
      </c>
      <c r="E15" s="10">
        <v>141</v>
      </c>
      <c r="F15" s="10">
        <v>84</v>
      </c>
      <c r="G15" s="10">
        <v>68</v>
      </c>
    </row>
    <row r="16" spans="2:8" ht="30" customHeight="1" x14ac:dyDescent="0.25">
      <c r="B16" s="8">
        <v>0.375</v>
      </c>
      <c r="C16" s="9">
        <f ca="1">TODAY()+2</f>
        <v>43237</v>
      </c>
      <c r="D16" t="str">
        <f>IFERROR(IF(Dữ_liệu[[#This Row],[THỜI GIAN]]="","",RIGHT(TEXT(Dữ_liệu[[#This Row],[THỜI GIAN]],"h:mm SA/CH"),2)), "")</f>
        <v>SA</v>
      </c>
      <c r="E16" s="10">
        <v>137</v>
      </c>
      <c r="F16" s="10">
        <v>84</v>
      </c>
      <c r="G16" s="10">
        <v>70</v>
      </c>
    </row>
    <row r="17" spans="2:8" ht="30" customHeight="1" x14ac:dyDescent="0.25">
      <c r="B17" s="8">
        <v>0.77083333333333337</v>
      </c>
      <c r="C17" s="9">
        <f ca="1">TODAY()+2</f>
        <v>43237</v>
      </c>
      <c r="D17" t="str">
        <f>IFERROR(IF(Dữ_liệu[[#This Row],[THỜI GIAN]]="","",RIGHT(TEXT(Dữ_liệu[[#This Row],[THỜI GIAN]],"h:mm SA/CH"),2)), "")</f>
        <v>CH</v>
      </c>
      <c r="E17" s="10">
        <v>139</v>
      </c>
      <c r="F17" s="10">
        <v>83</v>
      </c>
      <c r="G17" s="10">
        <v>72</v>
      </c>
    </row>
    <row r="18" spans="2:8" ht="30" customHeight="1" x14ac:dyDescent="0.25">
      <c r="B18" s="8">
        <v>0.41666666666666669</v>
      </c>
      <c r="C18" s="9">
        <f ca="1">TODAY()+3</f>
        <v>43238</v>
      </c>
      <c r="D18" t="str">
        <f>IFERROR(IF(Dữ_liệu[[#This Row],[THỜI GIAN]]="","",RIGHT(TEXT(Dữ_liệu[[#This Row],[THỜI GIAN]],"h:mm SA/CH"),2)), "")</f>
        <v>SA</v>
      </c>
      <c r="E18" s="10">
        <v>140</v>
      </c>
      <c r="F18" s="10">
        <v>85</v>
      </c>
      <c r="G18" s="10">
        <v>78</v>
      </c>
    </row>
    <row r="19" spans="2:8" ht="30" customHeight="1" x14ac:dyDescent="0.25">
      <c r="B19" s="8">
        <v>0.75</v>
      </c>
      <c r="C19" s="9">
        <f ca="1">TODAY()+3</f>
        <v>43238</v>
      </c>
      <c r="D19" t="str">
        <f>IFERROR(IF(Dữ_liệu[[#This Row],[THỜI GIAN]]="","",RIGHT(TEXT(Dữ_liệu[[#This Row],[THỜI GIAN]],"h:mm SA/CH"),2)), "")</f>
        <v>CH</v>
      </c>
      <c r="E19" s="10">
        <v>138</v>
      </c>
      <c r="F19" s="10">
        <v>85</v>
      </c>
      <c r="G19" s="10">
        <v>69</v>
      </c>
    </row>
    <row r="20" spans="2:8" ht="30" customHeight="1" x14ac:dyDescent="0.25">
      <c r="B20" s="2" t="s">
        <v>9</v>
      </c>
      <c r="C20" s="2"/>
      <c r="D20" s="2"/>
      <c r="E20" s="1">
        <f>SUBTOTAL(101,Dữ_liệu[TÂM THU])</f>
        <v>137.375</v>
      </c>
      <c r="F20" s="1">
        <f>SUBTOTAL(101,Dữ_liệu[TÂM TRƯƠNG])</f>
        <v>85.75</v>
      </c>
      <c r="G20" s="1">
        <f>SUBTOTAL(101,Dữ_liệu[NHỊP TIM])</f>
        <v>71.75</v>
      </c>
      <c r="H20" s="3"/>
    </row>
  </sheetData>
  <dataConsolidate/>
  <mergeCells count="10">
    <mergeCell ref="B1:H1"/>
    <mergeCell ref="B9:H9"/>
    <mergeCell ref="B10:H10"/>
    <mergeCell ref="H3:H7"/>
    <mergeCell ref="C2:F2"/>
    <mergeCell ref="E7:F7"/>
    <mergeCell ref="B4:D4"/>
    <mergeCell ref="B6:D6"/>
    <mergeCell ref="B7:D7"/>
    <mergeCell ref="B8:H8"/>
  </mergeCells>
  <conditionalFormatting sqref="F12:F19">
    <cfRule type="expression" dxfId="3" priority="3">
      <formula>F12&gt;Tâm_trương_tối_đa</formula>
    </cfRule>
  </conditionalFormatting>
  <conditionalFormatting sqref="E12:E19">
    <cfRule type="expression" dxfId="2" priority="4">
      <formula>E12&gt;Tâm_thu_tối_đa</formula>
    </cfRule>
  </conditionalFormatting>
  <dataValidations count="25">
    <dataValidation allowBlank="1" showInputMessage="1" showErrorMessage="1" prompt="Nhập Thời gian ở định dạng 24 giờ vào cột này, bên dưới đầu đề này. Sử dụng bộ lọc đầu đề để tìm mục nhập cụ thể" sqref="B11"/>
    <dataValidation allowBlank="1" showInputMessage="1" showErrorMessage="1" prompt="Nhập Ngày vào cột này, bên dưới đầu đề này" sqref="C11"/>
    <dataValidation allowBlank="1" showInputMessage="1" showErrorMessage="1" prompt="SA/CH sẽ cập nhật tự động trong cột này, bên dưới đầu đề này" sqref="D11"/>
    <dataValidation allowBlank="1" showInputMessage="1" showErrorMessage="1" prompt="Nhập Huyết áp tâm thu vào cột này, bên dưới đầu đề này. Chỉ số vượt quá các giới hạn đã đặt trong ô E6 sẽ được tô sáng bằng màu RGB R=255 G=0 B=0" sqref="E11"/>
    <dataValidation allowBlank="1" showInputMessage="1" showErrorMessage="1" prompt="Nhập Huyết áp tâm trương vào cột này, bên dưới đầu đề này.  Chỉ số vượt quá các giới hạn đã đặt trong ô F6 sẽ được tô sáng bằng màu RGB R=255 G=0 B=0" sqref="F11"/>
    <dataValidation allowBlank="1" showInputMessage="1" showErrorMessage="1" prompt="Nhập Nhịp tim vào cột này, bên dưới đầu đề này" sqref="G11"/>
    <dataValidation allowBlank="1" showInputMessage="1" showErrorMessage="1" prompt="Nhập Ghi chú vào cột này, bên dưới đầu đề này" sqref="H11"/>
    <dataValidation allowBlank="1" showInputMessage="1" showErrorMessage="1" prompt="Nhập Tên vào ô bên phải" sqref="B2"/>
    <dataValidation allowBlank="1" showInputMessage="1" showErrorMessage="1" prompt="Nhập Tên vào ô này" sqref="C2:F2"/>
    <dataValidation allowBlank="1" showInputMessage="1" showErrorMessage="1" prompt="Nhập Huyết áp mục tiêu vào các ô ở bên phải. Cảnh báo chú ý ở ô H3" sqref="B4:D4"/>
    <dataValidation allowBlank="1" showInputMessage="1" showErrorMessage="1" prompt="Nhập Số điện thoại của bác sĩ vào ô bên phải" sqref="B7:D7"/>
    <dataValidation allowBlank="1" showInputMessage="1" showErrorMessage="1" prompt="Nhập giới hạn huyết áp vào các ô ở bên phải" sqref="B6:D6"/>
    <dataValidation allowBlank="1" showInputMessage="1" showErrorMessage="1" prompt="Nhập giới hạn Huyết áp tâm trương vào ô này. Gọi bác sĩ nếu chỉ số thực tế cao hơn giá trị này" sqref="F6"/>
    <dataValidation allowBlank="1" showInputMessage="1" showErrorMessage="1" prompt="Nhập giới hạn Huyết áp tâm thu vào ô này. Gọi bác sĩ nếu chỉ số thực tế cao hơn giá trị này" sqref="E6"/>
    <dataValidation allowBlank="1" showInputMessage="1" showErrorMessage="1" prompt="Nhập giới hạn Huyết áp tâm thu vào ô bên dưới. Gọi bác sĩ nếu chỉ số thực tế cao hơn giá trị này" sqref="E5"/>
    <dataValidation allowBlank="1" showInputMessage="1" showErrorMessage="1" prompt="Nhập giới hạn Huyết áp tâm trương vào ô bên dưới. Gọi bác sĩ nếu chỉ số thực tế cao hơn giá trị này" sqref="F5"/>
    <dataValidation allowBlank="1" showInputMessage="1" showErrorMessage="1" prompt="Nhập Huyết áp mục tiêu tâm trương vào ô bên dưới" sqref="F3"/>
    <dataValidation allowBlank="1" showInputMessage="1" showErrorMessage="1" prompt="Nhập Huyết áp mục tiêu tâm trương vào ô này" sqref="F4"/>
    <dataValidation allowBlank="1" showInputMessage="1" showErrorMessage="1" prompt="Nhập Huyết áp mục tiêu tâm thu vào ô này" sqref="E4"/>
    <dataValidation allowBlank="1" showInputMessage="1" showErrorMessage="1" prompt="Nhập Huyết áp mục tiêu tâm thu vào ô bên dưới" sqref="E3"/>
    <dataValidation allowBlank="1" showInputMessage="1" showErrorMessage="1" prompt="Nhập Số điện thoại của bác sĩ vào ô này" sqref="E7:F7"/>
    <dataValidation allowBlank="1" showInputMessage="1" showErrorMessage="1" prompt="Nhập dữ liệu Huyết áp và Nhịp tim vào bảng bên dưới. Bất cứ chỉ số huyết áp nào vượt quá giới hạn được đặt trong các ô E6 và F6 đều sẽ được tô sáng để gọi bác sĩ" sqref="B10"/>
    <dataValidation allowBlank="1" showInputMessage="1" showErrorMessage="1" prompt="Biểu đồ huyết áp và nhịp tim trong ô bên dưới" sqref="B8"/>
    <dataValidation allowBlank="1" showInputMessage="1" showErrorMessage="1" prompt="Tiêu đề của trang tính này nằm trong ô này. Nhập Tên, Huyết áp mục tiêu, Gọi bác sĩ nếu vượt quá &amp; Số điện thoại của bác sĩ vào các ô B2 đến F7 ở bên dưới" sqref="B1"/>
    <dataValidation allowBlank="1" showInputMessage="1" showErrorMessage="1" prompt="Tạo Bảng theo dõi huyết áp trong trang tính này. Nhập chi tiết về huyết áp vào Bảng dữ liệu bắt đầu từ ô B11. Biểu đồ tiến trình trong ô B9. Cảnh báo trong ô H3" sqref="A1"/>
  </dataValidations>
  <printOptions horizontalCentered="1"/>
  <pageMargins left="0.4" right="0.4" top="0.4" bottom="0.4" header="0.3" footer="0.3"/>
  <pageSetup paperSize="9" scale="7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9</vt:i4>
      </vt:variant>
    </vt:vector>
  </HeadingPairs>
  <TitlesOfParts>
    <vt:vector size="10" baseType="lpstr">
      <vt:lpstr>DỮ LIỆU HUYẾT ÁP</vt:lpstr>
      <vt:lpstr>'DỮ LIỆU HUYẾT ÁP'!Print_Titles</vt:lpstr>
      <vt:lpstr>Tâm_thu_mục_tiêu</vt:lpstr>
      <vt:lpstr>Tâm_thu_tối_đa</vt:lpstr>
      <vt:lpstr>Tâm_trương_mục_tiêu</vt:lpstr>
      <vt:lpstr>Tâm_trương_tối_đa</vt:lpstr>
      <vt:lpstr>Tiêu_đề_cột_1</vt:lpstr>
      <vt:lpstr>Vùng_tiêu_đề_1..F6</vt:lpstr>
      <vt:lpstr>Vùng_tiêu_đề_hàng_1..C2</vt:lpstr>
      <vt:lpstr>Vùng_tiêu_đề_hàng_2..E7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2017-09-13T04:48:56Z</dcterms:created>
  <dcterms:modified xsi:type="dcterms:W3CDTF">2018-05-15T07:32:32Z</dcterms:modified>
</cp:coreProperties>
</file>