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8800" windowHeight="14235"/>
  </bookViews>
  <sheets>
    <sheet name="Dữ liệu kế hoạch tiếp thị" sheetId="1" r:id="rId1"/>
    <sheet name="Dữ liệu danh sách" sheetId="2" r:id="rId2"/>
  </sheets>
  <definedNames>
    <definedName name="cl_Bị_trì_hoãn">'Dữ liệu kế hoạch tiếp thị'!$F$4</definedName>
    <definedName name="cl_Chưa_bắt_đầu">'Dữ liệu kế hoạch tiếp thị'!$D$4</definedName>
    <definedName name="cl_Hoàn_thành">'Dữ liệu kế hoạch tiếp thị'!$G$4</definedName>
    <definedName name="cl_Tùy_chỉnh_1">'Dữ liệu kế hoạch tiếp thị'!$H$4</definedName>
    <definedName name="cl_Tùy_chỉnh_2">'Dữ liệu kế hoạch tiếp thị'!$I$4</definedName>
    <definedName name="cl_Tùy_chỉnh_3">'Dữ liệu kế hoạch tiếp thị'!$J$4</definedName>
    <definedName name="cl_Tùy_chỉnh_4">'Dữ liệu kế hoạch tiếp thị'!$K$4</definedName>
    <definedName name="clIn_Đang_tiến_hành">'Dữ liệu kế hoạch tiếp thị'!$E$4</definedName>
    <definedName name="_xlnm.Print_Titles" localSheetId="1">'Dữ liệu danh sách'!$3:$3</definedName>
    <definedName name="_xlnm.Print_Titles" localSheetId="0">'Dữ liệu kế hoạch tiếp thị'!$5:$5</definedName>
    <definedName name="Tên">Người[TÊN]</definedName>
    <definedName name="Tiêu_đề_cột_1">Dữ_liệu[[#Headers],[NHIỆM VỤ]]</definedName>
    <definedName name="Tiêu_đề_cột_2">Người[[#Headers],[TÊN]]</definedName>
    <definedName name="txt_Tùy_chỉnh_1">'Dữ liệu kế hoạch tiếp thị'!$H$3</definedName>
    <definedName name="txt_Tùy_chỉnh_2">'Dữ liệu kế hoạch tiếp thị'!$I$3</definedName>
    <definedName name="txt_Tùy_chỉnh_3">'Dữ liệu kế hoạch tiếp thị'!$J$3</definedName>
    <definedName name="txt_Tùy_chỉnh_4">'Dữ liệu kế hoạch tiếp thị'!$K$3</definedName>
    <definedName name="Vùng_tiêu_đề_cột_1..K4.1">'Dữ liệu kế hoạch tiếp thị'!$D$3</definedName>
  </definedNames>
  <calcPr calcId="171027"/>
</workbook>
</file>

<file path=xl/calcChain.xml><?xml version="1.0" encoding="utf-8"?>
<calcChain xmlns="http://schemas.openxmlformats.org/spreadsheetml/2006/main">
  <c r="G17" i="1" l="1"/>
  <c r="F17" i="1"/>
  <c r="H16" i="1"/>
  <c r="I16" i="1"/>
  <c r="G16" i="1"/>
  <c r="F16" i="1"/>
  <c r="G15" i="1"/>
  <c r="F15" i="1"/>
  <c r="H14" i="1"/>
  <c r="G14" i="1"/>
  <c r="F14" i="1"/>
  <c r="H13" i="1"/>
  <c r="G13" i="1"/>
  <c r="G12" i="1"/>
  <c r="F12" i="1"/>
  <c r="G10" i="1"/>
  <c r="F10" i="1"/>
  <c r="I9" i="1"/>
  <c r="H9" i="1"/>
  <c r="G9" i="1"/>
  <c r="F9" i="1"/>
  <c r="G8" i="1"/>
  <c r="F8" i="1"/>
  <c r="H7" i="1"/>
  <c r="G7" i="1"/>
  <c r="F7" i="1"/>
  <c r="F13" i="1"/>
  <c r="H6" i="1"/>
  <c r="G6" i="1"/>
  <c r="F6" i="1"/>
</calcChain>
</file>

<file path=xl/sharedStrings.xml><?xml version="1.0" encoding="utf-8"?>
<sst xmlns="http://schemas.openxmlformats.org/spreadsheetml/2006/main" count="97" uniqueCount="51">
  <si>
    <t>Dữ liệu kế hoạch tiếp thị</t>
  </si>
  <si>
    <t>Danh sách kế hoạch tiếp thị</t>
  </si>
  <si>
    <t>NHIỆM VỤ</t>
  </si>
  <si>
    <t>Phân tích sản phẩm</t>
  </si>
  <si>
    <t>Thiết kế bản minh họa</t>
  </si>
  <si>
    <t>Xem lại thiết kế bản minh họa</t>
  </si>
  <si>
    <t>Phân tích nghiên cứu giai đoạn I</t>
  </si>
  <si>
    <t>Tạo nội dung quảng cáo giai đoạn I</t>
  </si>
  <si>
    <t>Định nghĩa yêu cầu sản phẩm</t>
  </si>
  <si>
    <t>Thông số kỹ thuật phát triển nguyên mẫu</t>
  </si>
  <si>
    <t>Kiểm soát chất lượng, Báo cáo tiến độ</t>
  </si>
  <si>
    <t>Tạo bản minh họa</t>
  </si>
  <si>
    <t>Xem lại bản minh họa với Nghệ sĩ đồ họa</t>
  </si>
  <si>
    <t>Phân tích nghiên cứu giai đoạn II</t>
  </si>
  <si>
    <t>Tạo nội dung quảng cáo giai đoạn II</t>
  </si>
  <si>
    <t>TRẠNG THÁI</t>
  </si>
  <si>
    <t>Đang tiến hành</t>
  </si>
  <si>
    <t>Hoàn thành</t>
  </si>
  <si>
    <t>Bị trì hoãn</t>
  </si>
  <si>
    <t>Chưa bắt đầu</t>
  </si>
  <si>
    <t>CHÚ GIẢI VÀ CHUYỂN ĐỔI MÀU TRẠNG THÁI</t>
  </si>
  <si>
    <t>BẬT</t>
  </si>
  <si>
    <t>CHỦ SỞ HỮU</t>
  </si>
  <si>
    <t>John C.</t>
  </si>
  <si>
    <t>Mark M.</t>
  </si>
  <si>
    <t>Kamil A.</t>
  </si>
  <si>
    <t>NGƯỜI ĐƯỢC GIAO</t>
  </si>
  <si>
    <t>Andrew L.</t>
  </si>
  <si>
    <t>Timothy S.</t>
  </si>
  <si>
    <t>Vivian A.</t>
  </si>
  <si>
    <t>Gabe F.</t>
  </si>
  <si>
    <t>TẮT</t>
  </si>
  <si>
    <t>NGÀY BẮT ĐẦU
DỰ KIẾN</t>
  </si>
  <si>
    <t>NGÀY KẾT THÚC
DỰ KIẾN</t>
  </si>
  <si>
    <t>Tùy chỉnh 1</t>
  </si>
  <si>
    <t xml:space="preserve">NGÀY BẮT ĐẦU 
THỰC TẾ </t>
  </si>
  <si>
    <t>Tùy chỉnh 2</t>
  </si>
  <si>
    <t xml:space="preserve">NGÀY KẾT THÚC 
THỰC TẾ </t>
  </si>
  <si>
    <t>Tùy chỉnh 3</t>
  </si>
  <si>
    <t>CHI PHÍ ƯỚC TÍNH</t>
  </si>
  <si>
    <t>Tùy chỉnh 4</t>
  </si>
  <si>
    <t>CHI PHÍ 
THỰC TẾ</t>
  </si>
  <si>
    <t>TÊN</t>
  </si>
  <si>
    <t>Phil G.</t>
  </si>
  <si>
    <t>CHỨC DANH</t>
  </si>
  <si>
    <t>Chuyên gia tiếp thị</t>
  </si>
  <si>
    <t>Giám đốc tiếp thị</t>
  </si>
  <si>
    <t>Giám đốc dự án</t>
  </si>
  <si>
    <t>Chuyên viên phân tích tiếp thị</t>
  </si>
  <si>
    <t>Điều phối viên nghiên cứu</t>
  </si>
  <si>
    <t>Phó giám đốc tiếp thị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</si>
</sst>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_-* #,##0\ &quot;₫&quot;_-;\-* #,##0\ &quot;₫&quot;_-;_-* &quot;-&quot;\ &quot;₫&quot;_-;_-@_-"/>
  </numFmts>
  <fonts count="14" x14ac:knownFonts="1">
    <font>
      <sz val="11"/>
      <color theme="1"/>
      <name val="Euphemia"/>
      <family val="2"/>
      <scheme val="minor"/>
    </font>
    <font>
      <sz val="9"/>
      <color theme="1"/>
      <name val="Euphemia"/>
      <family val="2"/>
      <scheme val="minor"/>
    </font>
    <font>
      <sz val="26"/>
      <color theme="1"/>
      <name val="Georgia"/>
      <family val="2"/>
      <scheme val="major"/>
    </font>
    <font>
      <sz val="11"/>
      <color theme="1"/>
      <name val="Euphemia"/>
      <family val="2"/>
      <scheme val="minor"/>
    </font>
    <font>
      <sz val="11"/>
      <color theme="4" tint="-0.499984740745262"/>
      <name val="Euphemia"/>
      <family val="2"/>
      <scheme val="minor"/>
    </font>
    <font>
      <sz val="11"/>
      <color theme="6" tint="-0.499984740745262"/>
      <name val="Euphemia"/>
      <family val="2"/>
      <scheme val="minor"/>
    </font>
    <font>
      <sz val="11"/>
      <color theme="5" tint="-0.499984740745262"/>
      <name val="Euphemia"/>
      <family val="2"/>
      <scheme val="minor"/>
    </font>
    <font>
      <sz val="11"/>
      <color theme="7" tint="-0.499984740745262"/>
      <name val="Euphemia"/>
      <family val="2"/>
      <scheme val="minor"/>
    </font>
    <font>
      <sz val="11"/>
      <color theme="7" tint="-0.24994659260841701"/>
      <name val="Euphemia"/>
      <family val="2"/>
      <scheme val="minor"/>
    </font>
    <font>
      <sz val="11"/>
      <color theme="6" tint="-0.24994659260841701"/>
      <name val="Euphemia"/>
      <family val="2"/>
      <scheme val="minor"/>
    </font>
    <font>
      <sz val="11"/>
      <color theme="5" tint="-0.24994659260841701"/>
      <name val="Euphemia"/>
      <family val="2"/>
      <scheme val="minor"/>
    </font>
    <font>
      <sz val="11"/>
      <color theme="0"/>
      <name val="Euphemia"/>
      <family val="2"/>
      <scheme val="minor"/>
    </font>
    <font>
      <sz val="11"/>
      <color theme="1" tint="0.34998626667073579"/>
      <name val="Georgia"/>
      <family val="1"/>
      <scheme val="major"/>
    </font>
    <font>
      <b/>
      <sz val="11"/>
      <color theme="1"/>
      <name val="Euphemia"/>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s>
  <borders count="7">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bottom style="thin">
        <color theme="0"/>
      </bottom>
      <diagonal/>
    </border>
    <border>
      <left/>
      <right style="thin">
        <color theme="0"/>
      </right>
      <top style="thick">
        <color theme="0"/>
      </top>
      <bottom style="thin">
        <color theme="0"/>
      </bottom>
      <diagonal/>
    </border>
  </borders>
  <cellStyleXfs count="20">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5" fontId="3" fillId="0" borderId="0" applyFont="0" applyFill="0" applyBorder="0" applyProtection="0">
      <alignment horizontal="right" vertical="center"/>
    </xf>
    <xf numFmtId="0" fontId="3" fillId="0" borderId="0">
      <alignment vertical="center" wrapText="1"/>
    </xf>
    <xf numFmtId="0" fontId="4" fillId="2" borderId="6" applyNumberFormat="0" applyProtection="0">
      <alignment horizontal="center"/>
    </xf>
    <xf numFmtId="0" fontId="4" fillId="3" borderId="6" applyNumberFormat="0" applyProtection="0">
      <alignment horizontal="center"/>
    </xf>
    <xf numFmtId="0" fontId="10" fillId="4" borderId="6" applyNumberFormat="0" applyProtection="0">
      <alignment horizontal="center"/>
    </xf>
    <xf numFmtId="0" fontId="6" fillId="5" borderId="6" applyNumberFormat="0" applyProtection="0">
      <alignment horizontal="center"/>
    </xf>
    <xf numFmtId="0" fontId="9" fillId="6" borderId="6" applyNumberFormat="0" applyProtection="0">
      <alignment horizontal="center"/>
    </xf>
    <xf numFmtId="0" fontId="5" fillId="7" borderId="6" applyNumberFormat="0" applyProtection="0">
      <alignment horizontal="center"/>
    </xf>
    <xf numFmtId="0" fontId="8" fillId="8" borderId="6" applyNumberFormat="0" applyProtection="0">
      <alignment horizontal="center"/>
    </xf>
    <xf numFmtId="0" fontId="7" fillId="9" borderId="6"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cellStyleXfs>
  <cellXfs count="33">
    <xf numFmtId="0" fontId="0" fillId="0" borderId="0" xfId="0">
      <alignment horizontal="left" vertical="center" wrapText="1"/>
    </xf>
    <xf numFmtId="0" fontId="0" fillId="0" borderId="2" xfId="0" applyBorder="1">
      <alignment horizontal="left" vertical="center" wrapText="1"/>
    </xf>
    <xf numFmtId="0" fontId="0" fillId="0" borderId="0" xfId="0" applyFont="1" applyBorder="1">
      <alignment horizontal="left" vertical="center" wrapText="1"/>
    </xf>
    <xf numFmtId="0" fontId="0" fillId="0" borderId="0" xfId="0" applyAlignment="1">
      <alignment vertical="center"/>
    </xf>
    <xf numFmtId="0" fontId="1" fillId="0" borderId="0" xfId="0" applyFont="1">
      <alignment horizontal="left" vertical="center" wrapText="1"/>
    </xf>
    <xf numFmtId="0" fontId="2" fillId="0" borderId="0" xfId="2" applyAlignment="1">
      <alignment vertical="center"/>
    </xf>
    <xf numFmtId="0" fontId="6" fillId="5" borderId="6" xfId="10">
      <alignment horizontal="center"/>
    </xf>
    <xf numFmtId="0" fontId="0" fillId="5" borderId="5" xfId="0" applyFill="1" applyBorder="1" applyAlignment="1">
      <alignment horizontal="center"/>
    </xf>
    <xf numFmtId="0" fontId="4" fillId="3" borderId="6" xfId="8">
      <alignment horizontal="center"/>
    </xf>
    <xf numFmtId="0" fontId="0" fillId="3" borderId="5" xfId="0" applyFill="1" applyBorder="1" applyAlignment="1">
      <alignment horizontal="center"/>
    </xf>
    <xf numFmtId="0" fontId="7" fillId="9" borderId="6" xfId="14">
      <alignment horizontal="center"/>
    </xf>
    <xf numFmtId="0" fontId="0" fillId="9" borderId="5" xfId="0" applyFill="1" applyBorder="1" applyAlignment="1">
      <alignment horizontal="center"/>
    </xf>
    <xf numFmtId="0" fontId="5" fillId="7" borderId="6" xfId="12">
      <alignment horizontal="center"/>
    </xf>
    <xf numFmtId="0" fontId="0" fillId="7" borderId="5" xfId="0" applyFill="1" applyBorder="1" applyAlignment="1">
      <alignment horizontal="center"/>
    </xf>
    <xf numFmtId="0" fontId="4" fillId="2" borderId="6" xfId="7">
      <alignment horizontal="center"/>
    </xf>
    <xf numFmtId="0" fontId="0" fillId="2" borderId="5" xfId="0" applyFill="1" applyBorder="1" applyAlignment="1">
      <alignment horizontal="center"/>
    </xf>
    <xf numFmtId="0" fontId="8" fillId="8" borderId="6" xfId="13">
      <alignment horizontal="center"/>
    </xf>
    <xf numFmtId="0" fontId="0" fillId="8" borderId="5" xfId="0" applyFill="1" applyBorder="1" applyAlignment="1">
      <alignment horizontal="center"/>
    </xf>
    <xf numFmtId="0" fontId="9" fillId="6" borderId="6" xfId="11">
      <alignment horizontal="center"/>
    </xf>
    <xf numFmtId="0" fontId="0" fillId="6" borderId="5" xfId="0" applyFill="1" applyBorder="1" applyAlignment="1">
      <alignment horizontal="center"/>
    </xf>
    <xf numFmtId="0" fontId="10" fillId="4" borderId="6" xfId="9">
      <alignment horizontal="center"/>
    </xf>
    <xf numFmtId="0" fontId="0" fillId="4" borderId="5" xfId="0" applyFill="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3" applyFont="1" applyFill="1" applyBorder="1">
      <alignment horizontal="left" wrapText="1"/>
    </xf>
    <xf numFmtId="0" fontId="13" fillId="0" borderId="0" xfId="4" applyBorder="1">
      <alignment horizontal="left"/>
    </xf>
    <xf numFmtId="0" fontId="0" fillId="0" borderId="1" xfId="18" applyFont="1">
      <alignment horizontal="left" vertical="center" wrapText="1"/>
    </xf>
    <xf numFmtId="0" fontId="0" fillId="0" borderId="3" xfId="19" applyFont="1">
      <alignment horizontal="left" vertical="center" wrapText="1"/>
    </xf>
    <xf numFmtId="164" fontId="0" fillId="0" borderId="0" xfId="5" applyNumberFormat="1" applyFont="1" applyBorder="1">
      <alignment horizontal="right" vertical="center"/>
    </xf>
    <xf numFmtId="14" fontId="0" fillId="0" borderId="0" xfId="15" applyNumberFormat="1" applyFont="1" applyBorder="1">
      <alignment horizontal="right" vertical="center" wrapText="1"/>
    </xf>
    <xf numFmtId="0" fontId="12" fillId="0" borderId="4" xfId="1">
      <alignment horizontal="center"/>
    </xf>
    <xf numFmtId="0" fontId="2" fillId="0" borderId="0" xfId="2">
      <alignment vertical="center"/>
    </xf>
    <xf numFmtId="0" fontId="11" fillId="0" borderId="0" xfId="16" applyAlignment="1">
      <alignment horizontal="center" vertical="center" wrapText="1"/>
    </xf>
  </cellXfs>
  <cellStyles count="20">
    <cellStyle name="20% - Accent1" xfId="7" builtinId="30" customBuiltin="1"/>
    <cellStyle name="20% - Accent2" xfId="9" builtinId="34" customBuiltin="1"/>
    <cellStyle name="20% - Accent3" xfId="11" builtinId="38" customBuiltin="1"/>
    <cellStyle name="20% - Accent4" xfId="13" builtinId="42" customBuiltin="1"/>
    <cellStyle name="40% - Accent1" xfId="8" builtinId="31" customBuiltin="1"/>
    <cellStyle name="40% - Accent2" xfId="10" builtinId="35" customBuiltin="1"/>
    <cellStyle name="40% - Accent3" xfId="12" builtinId="39" customBuiltin="1"/>
    <cellStyle name="40% - Accent4" xfId="14" builtinId="43" customBuiltin="1"/>
    <cellStyle name="Currency" xfId="5" builtinId="4" customBuiltin="1"/>
    <cellStyle name="Explanatory Text" xfId="6" builtinId="53" customBuiltin="1"/>
    <cellStyle name="Followed Hyperlink" xfId="17" builtinId="9" customBuiltin="1"/>
    <cellStyle name="Heading 1" xfId="1" builtinId="16" customBuiltin="1"/>
    <cellStyle name="Heading 2" xfId="3" builtinId="17" customBuiltin="1"/>
    <cellStyle name="Heading 3" xfId="4" builtinId="18" customBuiltin="1"/>
    <cellStyle name="Hyperlink" xfId="16" builtinId="8" customBuiltin="1"/>
    <cellStyle name="Ngày" xfId="15"/>
    <cellStyle name="Normal" xfId="0" builtinId="0" customBuiltin="1"/>
    <cellStyle name="Title" xfId="2" builtinId="15" customBuiltin="1"/>
    <cellStyle name="Viền phải chú giải" xfId="19"/>
    <cellStyle name="Viền trái chú giải" xfId="18"/>
  </cellStyles>
  <dxfs count="20">
    <dxf>
      <numFmt numFmtId="164" formatCode="_-* #,##0\ &quot;₫&quot;_-;\-* #,##0\ &quot;₫&quot;_-;_-* &quot;-&quot;\ &quot;₫&quot;_-;_-@_-"/>
    </dxf>
    <dxf>
      <numFmt numFmtId="164" formatCode="_-* #,##0\ &quot;₫&quot;_-;\-* #,##0\ &quot;₫&quot;_-;_-* &quot;-&quot;\ &quot;₫&quot;_-;_-@_-"/>
    </dxf>
    <dxf>
      <numFmt numFmtId="165" formatCode="dd/mm/yyyy"/>
    </dxf>
    <dxf>
      <numFmt numFmtId="165" formatCode="dd/mm/yyyy"/>
    </dxf>
    <dxf>
      <numFmt numFmtId="165" formatCode="dd/mm/yyyy"/>
    </dxf>
    <dxf>
      <numFmt numFmtId="165" formatCode="dd/mm/yyyy"/>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color theme="4" tint="-0.499984740745262"/>
      </font>
      <fill>
        <patternFill>
          <bgColor theme="4" tint="0.79998168889431442"/>
        </patternFill>
      </fill>
    </dxf>
    <dxf>
      <font>
        <b val="0"/>
        <i val="0"/>
        <color theme="6" tint="-0.499984740745262"/>
      </font>
      <fill>
        <patternFill>
          <bgColor theme="6" tint="0.59996337778862885"/>
        </patternFill>
      </fill>
    </dxf>
    <dxf>
      <font>
        <b val="0"/>
        <i val="0"/>
        <color theme="7" tint="-0.499984740745262"/>
      </font>
      <fill>
        <patternFill>
          <bgColor theme="7" tint="0.59996337778862885"/>
        </patternFill>
      </fill>
    </dxf>
    <dxf>
      <font>
        <b val="0"/>
        <i val="0"/>
        <color theme="4" tint="-0.499984740745262"/>
      </font>
      <fill>
        <patternFill>
          <bgColor theme="4" tint="0.59996337778862885"/>
        </patternFill>
      </fill>
    </dxf>
    <dxf>
      <font>
        <b val="0"/>
        <i val="0"/>
        <color theme="5" tint="-0.499984740745262"/>
      </font>
      <fill>
        <patternFill>
          <bgColor theme="5" tint="0.59996337778862885"/>
        </patternFill>
      </fill>
    </dxf>
    <dxf>
      <font>
        <b val="0"/>
        <i val="0"/>
        <color theme="5" tint="-0.24994659260841701"/>
      </font>
      <fill>
        <patternFill>
          <bgColor theme="5" tint="0.79998168889431442"/>
        </patternFill>
      </fill>
    </dxf>
    <dxf>
      <font>
        <b val="0"/>
        <i val="0"/>
        <color theme="6" tint="-0.24994659260841701"/>
      </font>
      <fill>
        <patternFill>
          <bgColor theme="6" tint="0.79998168889431442"/>
        </patternFill>
      </fill>
    </dxf>
    <dxf>
      <font>
        <b val="0"/>
        <i val="0"/>
        <color theme="7" tint="-0.24994659260841701"/>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medium">
          <color theme="1" tint="0.34998626667073579"/>
        </bottom>
        <vertical style="medium">
          <color theme="0"/>
        </vertical>
        <horizontal/>
      </border>
    </dxf>
    <dxf>
      <font>
        <b val="0"/>
        <i val="0"/>
        <color theme="1"/>
      </font>
      <border diagonalUp="0" diagonalDown="0">
        <left/>
        <right/>
        <top/>
        <bottom style="medium">
          <color theme="1" tint="0.34998626667073579"/>
        </bottom>
        <vertical style="medium">
          <color theme="0"/>
        </vertical>
        <horizontal style="medium">
          <color theme="0"/>
        </horizontal>
      </border>
    </dxf>
  </dxfs>
  <tableStyles count="1" defaultTableStyle="Kế hoạch tiếp thị" defaultPivotStyle="PivotStyleLight16">
    <tableStyle name="Kế hoạch tiếp thị" pivot="0" count="3">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D&#7919; li&#7879;u danh s&#225;ch'!A1"/></Relationships>
</file>

<file path=xl/drawings/_rels/drawing2.xml.rels><?xml version="1.0" encoding="UTF-8" standalone="yes"?>
<Relationships xmlns="http://schemas.openxmlformats.org/package/2006/relationships"><Relationship Id="rId1" Type="http://schemas.openxmlformats.org/officeDocument/2006/relationships/hyperlink" Target="#'D&#7919; li&#7879;u k&#7871; ho&#7841;ch ti&#7871;p th&#7883;'!A1"/></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1</xdr:row>
      <xdr:rowOff>95246</xdr:rowOff>
    </xdr:from>
    <xdr:to>
      <xdr:col>1</xdr:col>
      <xdr:colOff>2867025</xdr:colOff>
      <xdr:row>2</xdr:row>
      <xdr:rowOff>179066</xdr:rowOff>
    </xdr:to>
    <xdr:grpSp>
      <xdr:nvGrpSpPr>
        <xdr:cNvPr id="3" name="Danh sách kế hoạch tiếp thị" descr="Liên kết dẫn hướng đến trang tính Dữ liệu danh sách">
          <a:hlinkClick xmlns:r="http://schemas.openxmlformats.org/officeDocument/2006/relationships" r:id="rId1" tooltip="Chọn để dẫn hướng tới trang tính Dữ liệu danh sách"/>
          <a:extLst>
            <a:ext uri="{FF2B5EF4-FFF2-40B4-BE49-F238E27FC236}">
              <a16:creationId xmlns:a16="http://schemas.microsoft.com/office/drawing/2014/main" id="{00000000-0008-0000-0000-000003000000}"/>
            </a:ext>
          </a:extLst>
        </xdr:cNvPr>
        <xdr:cNvGrpSpPr/>
      </xdr:nvGrpSpPr>
      <xdr:grpSpPr>
        <a:xfrm>
          <a:off x="314326" y="695321"/>
          <a:ext cx="2781299" cy="274320"/>
          <a:chOff x="200026" y="847725"/>
          <a:chExt cx="2009774" cy="274320"/>
        </a:xfrm>
      </xdr:grpSpPr>
      <xdr:sp macro="" textlink="">
        <xdr:nvSpPr>
          <xdr:cNvPr id="2" name="Hình chữ nhật 1" descr="Liên kết dẫn hướng đến trang tính Dữ liệu danh sách">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vi" sz="1100" b="0" spc="60">
                <a:solidFill>
                  <a:schemeClr val="bg1"/>
                </a:solidFill>
                <a:latin typeface="+mn-lt"/>
                <a:ea typeface="+mn-ea"/>
                <a:cs typeface="+mn-cs"/>
              </a:rPr>
              <a:t>DANH SÁCH KẾ HOẠCH TIẾP THỊ</a:t>
            </a:r>
          </a:p>
        </xdr:txBody>
      </xdr:sp>
      <xdr:sp macro="" textlink="">
        <xdr:nvSpPr>
          <xdr:cNvPr id="1029" name="Hình tự do 5" descr="Mũi tên">
            <a:extLst>
              <a:ext uri="{FF2B5EF4-FFF2-40B4-BE49-F238E27FC236}">
                <a16:creationId xmlns:a16="http://schemas.microsoft.com/office/drawing/2014/main" id="{00000000-0008-0000-0000-000005040000}"/>
              </a:ext>
            </a:extLst>
          </xdr:cNvPr>
          <xdr:cNvSpPr>
            <a:spLocks/>
          </xdr:cNvSpPr>
        </xdr:nvSpPr>
        <xdr:spPr bwMode="auto">
          <a:xfrm>
            <a:off x="2052617" y="927265"/>
            <a:ext cx="73521" cy="116657"/>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95250</xdr:rowOff>
    </xdr:from>
    <xdr:to>
      <xdr:col>2</xdr:col>
      <xdr:colOff>1171575</xdr:colOff>
      <xdr:row>1</xdr:row>
      <xdr:rowOff>369570</xdr:rowOff>
    </xdr:to>
    <xdr:grpSp>
      <xdr:nvGrpSpPr>
        <xdr:cNvPr id="8" name="Danh sách kế hoạch tiếp thị" descr="Liên kết dẫn hướng đến trang tính Dữ liệu kế hoạch tiếp thị">
          <a:extLst>
            <a:ext uri="{FF2B5EF4-FFF2-40B4-BE49-F238E27FC236}">
              <a16:creationId xmlns:a16="http://schemas.microsoft.com/office/drawing/2014/main" id="{00000000-0008-0000-0100-000008000000}"/>
            </a:ext>
          </a:extLst>
        </xdr:cNvPr>
        <xdr:cNvGrpSpPr/>
      </xdr:nvGrpSpPr>
      <xdr:grpSpPr>
        <a:xfrm>
          <a:off x="285749" y="695325"/>
          <a:ext cx="2524126" cy="274320"/>
          <a:chOff x="200024" y="981075"/>
          <a:chExt cx="2097896" cy="274320"/>
        </a:xfrm>
      </xdr:grpSpPr>
      <xdr:sp macro="" textlink="">
        <xdr:nvSpPr>
          <xdr:cNvPr id="2" name="Hình chữ nhật 1" descr="Liên kết dẫn hướng đến trang tính Dữ liệu kế hoạch tiếp thị">
            <a:hlinkClick xmlns:r="http://schemas.openxmlformats.org/officeDocument/2006/relationships" r:id="rId1" tooltip="Chọn để dẫn hướng đến trang tính Dữ liệu kế hoạch tiếp thị"/>
            <a:extLst>
              <a:ext uri="{FF2B5EF4-FFF2-40B4-BE49-F238E27FC236}">
                <a16:creationId xmlns:a16="http://schemas.microsoft.com/office/drawing/2014/main" id="{00000000-0008-0000-0100-000002000000}"/>
              </a:ext>
            </a:extLst>
          </xdr:cNvPr>
          <xdr:cNvSpPr/>
        </xdr:nvSpPr>
        <xdr:spPr>
          <a:xfrm>
            <a:off x="200024" y="981075"/>
            <a:ext cx="2097896"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vi" sz="1100" b="0" spc="60">
                <a:solidFill>
                  <a:schemeClr val="bg1"/>
                </a:solidFill>
              </a:rPr>
              <a:t>DỮ LIỆU </a:t>
            </a:r>
            <a:r>
              <a:rPr lang="vi" sz="1100" b="0" spc="60" baseline="0">
                <a:solidFill>
                  <a:schemeClr val="bg1"/>
                </a:solidFill>
              </a:rPr>
              <a:t>KẾ HOẠCH TIẾP THỊ</a:t>
            </a:r>
          </a:p>
        </xdr:txBody>
      </xdr:sp>
      <xdr:sp macro="" textlink="">
        <xdr:nvSpPr>
          <xdr:cNvPr id="6" name="Hình tự do 5" descr="Mũi tên">
            <a:extLst>
              <a:ext uri="{FF2B5EF4-FFF2-40B4-BE49-F238E27FC236}">
                <a16:creationId xmlns:a16="http://schemas.microsoft.com/office/drawing/2014/main" id="{00000000-0008-0000-0100-000006000000}"/>
              </a:ext>
            </a:extLst>
          </xdr:cNvPr>
          <xdr:cNvSpPr>
            <a:spLocks/>
          </xdr:cNvSpPr>
        </xdr:nvSpPr>
        <xdr:spPr bwMode="auto">
          <a:xfrm flipH="1">
            <a:off x="2094232" y="1059489"/>
            <a:ext cx="74248" cy="102614"/>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tables/table1.xml><?xml version="1.0" encoding="utf-8"?>
<table xmlns="http://schemas.openxmlformats.org/spreadsheetml/2006/main" id="1" name="Dữ_liệu" displayName="Dữ_liệu" ref="B5:K17">
  <autoFilter ref="B5:K17"/>
  <tableColumns count="10">
    <tableColumn id="1" name="NHIỆM VỤ" totalsRowLabel="Total" totalsRowDxfId="8"/>
    <tableColumn id="10" name="TRẠNG THÁI" totalsRowFunction="count"/>
    <tableColumn id="2" name="CHỦ SỞ HỮU" totalsRowDxfId="7"/>
    <tableColumn id="3" name="NGƯỜI ĐƯỢC GIAO" totalsRowDxfId="6"/>
    <tableColumn id="4" name="NGÀY BẮT ĐẦU_x000a_DỰ KIẾN" dataDxfId="5"/>
    <tableColumn id="5" name="NGÀY KẾT THÚC_x000a_DỰ KIẾN" dataDxfId="4"/>
    <tableColumn id="6" name="NGÀY BẮT ĐẦU _x000a_THỰC TẾ " dataDxfId="3"/>
    <tableColumn id="7" name="NGÀY KẾT THÚC _x000a_THỰC TẾ " dataDxfId="2"/>
    <tableColumn id="8" name="CHI PHÍ ƯỚC TÍNH" dataDxfId="1"/>
    <tableColumn id="9" name="CHI PHÍ _x000a_THỰC TẾ" totalsRowFunction="sum" dataDxfId="0"/>
  </tableColumns>
  <tableStyleInfo name="Kế hoạch tiếp thị" showFirstColumn="0" showLastColumn="0" showRowStripes="0" showColumnStripes="0"/>
  <extLst>
    <ext xmlns:x14="http://schemas.microsoft.com/office/spreadsheetml/2009/9/main" uri="{504A1905-F514-4f6f-8877-14C23A59335A}">
      <x14:table altTextSummary="Nhập Nhiệm vụ, Trạng thái, Chủ sở hữu và Tên người được giao, Ngày bắt đầu dự kiến và Ngày kết thúc dự kiến, Ngày bắt đầu thực tế và Ngày kết thúc thực tế, Chi phí ước tính và Chi phí thực tế vào bảng này"/>
    </ext>
  </extLst>
</table>
</file>

<file path=xl/tables/table2.xml><?xml version="1.0" encoding="utf-8"?>
<table xmlns="http://schemas.openxmlformats.org/spreadsheetml/2006/main" id="3" name="Người" displayName="Người" ref="B3:C11" totalsRowShown="0">
  <autoFilter ref="B3:C11"/>
  <tableColumns count="2">
    <tableColumn id="1" name="TÊN"/>
    <tableColumn id="2" name="CHỨC DANH"/>
  </tableColumns>
  <tableStyleInfo name="Kế hoạch tiếp thị" showFirstColumn="0" showLastColumn="0" showRowStripes="0" showColumnStripes="0"/>
  <extLst>
    <ext xmlns:x14="http://schemas.microsoft.com/office/spreadsheetml/2009/9/main" uri="{504A1905-F514-4f6f-8877-14C23A59335A}">
      <x14:table altTextSummary="Nhập Tên và Chức danh vào bảng Người trong trang tính này. Tên được sử dụng trong bảng Dữ liệu trong trang tính Dữ liệu kế hoạch tiếp thị"/>
    </ext>
  </extLst>
</table>
</file>

<file path=xl/theme/theme1.xml><?xml version="1.0" encoding="utf-8"?>
<a:theme xmlns:a="http://schemas.openxmlformats.org/drawingml/2006/main" name="Office Theme">
  <a:themeElements>
    <a:clrScheme name="Marketing Project Plan">
      <a:dk1>
        <a:srgbClr val="000000"/>
      </a:dk1>
      <a:lt1>
        <a:srgbClr val="FFFFFF"/>
      </a:lt1>
      <a:dk2>
        <a:srgbClr val="636466"/>
      </a:dk2>
      <a:lt2>
        <a:srgbClr val="F2F2F2"/>
      </a:lt2>
      <a:accent1>
        <a:srgbClr val="D1A843"/>
      </a:accent1>
      <a:accent2>
        <a:srgbClr val="3F839E"/>
      </a:accent2>
      <a:accent3>
        <a:srgbClr val="718950"/>
      </a:accent3>
      <a:accent4>
        <a:srgbClr val="9C3D49"/>
      </a:accent4>
      <a:accent5>
        <a:srgbClr val="77528C"/>
      </a:accent5>
      <a:accent6>
        <a:srgbClr val="C2344E"/>
      </a:accent6>
      <a:hlink>
        <a:srgbClr val="3778A9"/>
      </a:hlink>
      <a:folHlink>
        <a:srgbClr val="6B3489"/>
      </a:folHlink>
    </a:clrScheme>
    <a:fontScheme name="Marketing Project Plan">
      <a:majorFont>
        <a:latin typeface="Georgia"/>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B1:K17"/>
  <sheetViews>
    <sheetView showGridLines="0" tabSelected="1" zoomScaleNormal="100" workbookViewId="0"/>
  </sheetViews>
  <sheetFormatPr defaultColWidth="8.88671875" defaultRowHeight="30" customHeight="1" x14ac:dyDescent="0.4"/>
  <cols>
    <col min="1" max="1" width="2.6640625" customWidth="1"/>
    <col min="2" max="2" width="39.44140625" style="3" customWidth="1"/>
    <col min="3" max="4" width="18.44140625" style="3" customWidth="1"/>
    <col min="5" max="5" width="20.77734375" style="3" bestFit="1" customWidth="1"/>
    <col min="6" max="11" width="18.44140625" style="3" customWidth="1"/>
    <col min="12" max="12" width="2.6640625" customWidth="1"/>
  </cols>
  <sheetData>
    <row r="1" spans="2:11" ht="47.25" customHeight="1" x14ac:dyDescent="0.2">
      <c r="B1" s="31" t="s">
        <v>0</v>
      </c>
      <c r="C1" s="31"/>
      <c r="D1" s="30" t="s">
        <v>20</v>
      </c>
      <c r="E1" s="30"/>
      <c r="F1" s="30"/>
      <c r="G1" s="30"/>
      <c r="H1" s="30"/>
      <c r="I1" s="30"/>
      <c r="J1" s="30"/>
      <c r="K1" s="30"/>
    </row>
    <row r="2" spans="2:11" ht="15" customHeight="1" thickBot="1" x14ac:dyDescent="0.45">
      <c r="B2" s="32" t="s">
        <v>1</v>
      </c>
      <c r="C2"/>
      <c r="D2" s="26"/>
      <c r="E2" s="1"/>
      <c r="F2" s="1"/>
      <c r="G2" s="1"/>
      <c r="H2" s="1"/>
      <c r="I2" s="1"/>
      <c r="J2" s="1"/>
      <c r="K2" s="27"/>
    </row>
    <row r="3" spans="2:11" ht="20.100000000000001" customHeight="1" thickTop="1" x14ac:dyDescent="0.4">
      <c r="B3" s="32"/>
      <c r="D3" s="6" t="s">
        <v>19</v>
      </c>
      <c r="E3" s="8" t="s">
        <v>16</v>
      </c>
      <c r="F3" s="10" t="s">
        <v>18</v>
      </c>
      <c r="G3" s="12" t="s">
        <v>17</v>
      </c>
      <c r="H3" s="14" t="s">
        <v>34</v>
      </c>
      <c r="I3" s="16" t="s">
        <v>36</v>
      </c>
      <c r="J3" s="18" t="s">
        <v>38</v>
      </c>
      <c r="K3" s="20" t="s">
        <v>40</v>
      </c>
    </row>
    <row r="4" spans="2:11" ht="20.100000000000001" customHeight="1" x14ac:dyDescent="0.4">
      <c r="B4" s="32"/>
      <c r="D4" s="7" t="s">
        <v>21</v>
      </c>
      <c r="E4" s="9" t="s">
        <v>21</v>
      </c>
      <c r="F4" s="11" t="s">
        <v>31</v>
      </c>
      <c r="G4" s="13" t="s">
        <v>21</v>
      </c>
      <c r="H4" s="15" t="s">
        <v>31</v>
      </c>
      <c r="I4" s="17" t="s">
        <v>31</v>
      </c>
      <c r="J4" s="19" t="s">
        <v>31</v>
      </c>
      <c r="K4" s="21" t="s">
        <v>31</v>
      </c>
    </row>
    <row r="5" spans="2:11" ht="45" customHeight="1" x14ac:dyDescent="0.4">
      <c r="B5" s="24" t="s">
        <v>2</v>
      </c>
      <c r="C5" s="24" t="s">
        <v>15</v>
      </c>
      <c r="D5" s="24" t="s">
        <v>22</v>
      </c>
      <c r="E5" s="24" t="s">
        <v>26</v>
      </c>
      <c r="F5" s="24" t="s">
        <v>32</v>
      </c>
      <c r="G5" s="24" t="s">
        <v>33</v>
      </c>
      <c r="H5" s="24" t="s">
        <v>35</v>
      </c>
      <c r="I5" s="24" t="s">
        <v>37</v>
      </c>
      <c r="J5" s="24" t="s">
        <v>39</v>
      </c>
      <c r="K5" s="24" t="s">
        <v>41</v>
      </c>
    </row>
    <row r="6" spans="2:11" ht="30" customHeight="1" x14ac:dyDescent="0.4">
      <c r="B6" s="22" t="s">
        <v>3</v>
      </c>
      <c r="C6" s="22" t="s">
        <v>16</v>
      </c>
      <c r="D6" s="23" t="s">
        <v>23</v>
      </c>
      <c r="E6" s="23" t="s">
        <v>23</v>
      </c>
      <c r="F6" s="29">
        <f ca="1">DATE(YEAR(TODAY()),7,1)</f>
        <v>43282</v>
      </c>
      <c r="G6" s="29">
        <f ca="1">DATE(YEAR(TODAY()),8,1)</f>
        <v>43313</v>
      </c>
      <c r="H6" s="29">
        <f ca="1">DATE(YEAR(TODAY()),6,28)</f>
        <v>43279</v>
      </c>
      <c r="I6" s="29"/>
      <c r="J6" s="28">
        <v>42000000</v>
      </c>
      <c r="K6" s="28">
        <v>35000000</v>
      </c>
    </row>
    <row r="7" spans="2:11" ht="30" customHeight="1" x14ac:dyDescent="0.4">
      <c r="B7" s="22" t="s">
        <v>4</v>
      </c>
      <c r="C7" s="22" t="s">
        <v>16</v>
      </c>
      <c r="D7" s="23" t="s">
        <v>24</v>
      </c>
      <c r="E7" s="23" t="s">
        <v>23</v>
      </c>
      <c r="F7" s="29">
        <f ca="1">DATE(YEAR(TODAY()),7,15)</f>
        <v>43296</v>
      </c>
      <c r="G7" s="29">
        <f ca="1">DATE(YEAR(TODAY()),8,15)</f>
        <v>43327</v>
      </c>
      <c r="H7" s="29">
        <f ca="1">DATE(YEAR(TODAY()),7,13)</f>
        <v>43294</v>
      </c>
      <c r="I7" s="29"/>
      <c r="J7" s="28">
        <v>56000000</v>
      </c>
      <c r="K7" s="28">
        <v>51520000</v>
      </c>
    </row>
    <row r="8" spans="2:11" ht="30" customHeight="1" x14ac:dyDescent="0.4">
      <c r="B8" s="22" t="s">
        <v>5</v>
      </c>
      <c r="C8" s="22" t="s">
        <v>17</v>
      </c>
      <c r="D8" s="23" t="s">
        <v>24</v>
      </c>
      <c r="E8" s="23" t="s">
        <v>23</v>
      </c>
      <c r="F8" s="29">
        <f ca="1">DATE(YEAR(TODAY()),8,1)</f>
        <v>43313</v>
      </c>
      <c r="G8" s="29">
        <f ca="1">DATE(YEAR(TODAY()),8,20)</f>
        <v>43332</v>
      </c>
      <c r="H8" s="29"/>
      <c r="I8" s="29"/>
      <c r="J8" s="28">
        <v>40600000</v>
      </c>
      <c r="K8" s="28"/>
    </row>
    <row r="9" spans="2:11" ht="30" customHeight="1" x14ac:dyDescent="0.4">
      <c r="B9" s="22" t="s">
        <v>6</v>
      </c>
      <c r="C9" s="22" t="s">
        <v>18</v>
      </c>
      <c r="D9" s="23" t="s">
        <v>25</v>
      </c>
      <c r="E9" s="23" t="s">
        <v>27</v>
      </c>
      <c r="F9" s="29">
        <f ca="1">DATE(YEAR(TODAY()),6,1)</f>
        <v>43252</v>
      </c>
      <c r="G9" s="29">
        <f ca="1">DATE(YEAR(TODAY()),7,1)</f>
        <v>43282</v>
      </c>
      <c r="H9" s="29">
        <f ca="1">DATE(YEAR(TODAY()),6,1)</f>
        <v>43252</v>
      </c>
      <c r="I9" s="29">
        <f ca="1">DATE(YEAR(TODAY()),6,28)</f>
        <v>43279</v>
      </c>
      <c r="J9" s="28">
        <v>84000000</v>
      </c>
      <c r="K9" s="28">
        <v>89600000</v>
      </c>
    </row>
    <row r="10" spans="2:11" ht="30" customHeight="1" x14ac:dyDescent="0.4">
      <c r="B10" s="22" t="s">
        <v>7</v>
      </c>
      <c r="C10" s="22" t="s">
        <v>18</v>
      </c>
      <c r="D10" s="23" t="s">
        <v>25</v>
      </c>
      <c r="E10" s="23" t="s">
        <v>28</v>
      </c>
      <c r="F10" s="29">
        <f ca="1">DATE(YEAR(TODAY()),9,1)</f>
        <v>43344</v>
      </c>
      <c r="G10" s="29">
        <f ca="1">DATE(YEAR(TODAY()),9,15)</f>
        <v>43358</v>
      </c>
      <c r="H10" s="29"/>
      <c r="I10" s="29"/>
      <c r="J10" s="28">
        <v>14000000</v>
      </c>
      <c r="K10" s="28"/>
    </row>
    <row r="11" spans="2:11" ht="30" customHeight="1" x14ac:dyDescent="0.4">
      <c r="B11" s="22" t="s">
        <v>8</v>
      </c>
      <c r="C11" s="22" t="s">
        <v>18</v>
      </c>
      <c r="D11" s="23" t="s">
        <v>25</v>
      </c>
      <c r="E11" s="23" t="s">
        <v>29</v>
      </c>
      <c r="F11" s="29"/>
      <c r="G11" s="29"/>
      <c r="H11" s="29"/>
      <c r="I11" s="29"/>
      <c r="J11" s="28">
        <v>16100000</v>
      </c>
      <c r="K11" s="28">
        <v>3500000</v>
      </c>
    </row>
    <row r="12" spans="2:11" ht="30" customHeight="1" x14ac:dyDescent="0.4">
      <c r="B12" s="22" t="s">
        <v>9</v>
      </c>
      <c r="C12" s="22" t="s">
        <v>16</v>
      </c>
      <c r="D12" s="23" t="s">
        <v>25</v>
      </c>
      <c r="E12" s="23" t="s">
        <v>30</v>
      </c>
      <c r="F12" s="29">
        <f ca="1">DATE(YEAR(TODAY()),9,12)</f>
        <v>43355</v>
      </c>
      <c r="G12" s="29">
        <f ca="1">DATE(YEAR(TODAY()),9,25)</f>
        <v>43368</v>
      </c>
      <c r="H12" s="29"/>
      <c r="I12" s="29"/>
      <c r="J12" s="28">
        <v>49000000</v>
      </c>
      <c r="K12" s="28"/>
    </row>
    <row r="13" spans="2:11" ht="30" customHeight="1" x14ac:dyDescent="0.4">
      <c r="B13" s="22" t="s">
        <v>10</v>
      </c>
      <c r="C13" s="22" t="s">
        <v>16</v>
      </c>
      <c r="D13" s="23" t="s">
        <v>24</v>
      </c>
      <c r="E13" s="23" t="s">
        <v>25</v>
      </c>
      <c r="F13" s="29">
        <f t="shared" ref="F13" ca="1" si="0">DATE(YEAR(TODAY()),7,1)</f>
        <v>43282</v>
      </c>
      <c r="G13" s="29">
        <f ca="1">DATE(YEAR(TODAY()),10,1)</f>
        <v>43374</v>
      </c>
      <c r="H13" s="29">
        <f ca="1">DATE(YEAR(TODAY()),7,1)</f>
        <v>43282</v>
      </c>
      <c r="I13" s="29"/>
      <c r="J13" s="28">
        <v>25900000</v>
      </c>
      <c r="K13" s="28">
        <v>7000000</v>
      </c>
    </row>
    <row r="14" spans="2:11" ht="30" customHeight="1" x14ac:dyDescent="0.4">
      <c r="B14" s="22" t="s">
        <v>11</v>
      </c>
      <c r="C14" s="22" t="s">
        <v>19</v>
      </c>
      <c r="D14" s="23" t="s">
        <v>24</v>
      </c>
      <c r="E14" s="23" t="s">
        <v>23</v>
      </c>
      <c r="F14" s="29">
        <f ca="1">DATE(YEAR(TODAY()),7,15)</f>
        <v>43296</v>
      </c>
      <c r="G14" s="29">
        <f ca="1">DATE(YEAR(TODAY()),8,15)</f>
        <v>43327</v>
      </c>
      <c r="H14" s="29">
        <f ca="1">DATE(YEAR(TODAY()),7,13)</f>
        <v>43294</v>
      </c>
      <c r="I14" s="29"/>
      <c r="J14" s="28">
        <v>56000000</v>
      </c>
      <c r="K14" s="28">
        <v>51520000</v>
      </c>
    </row>
    <row r="15" spans="2:11" ht="30" customHeight="1" x14ac:dyDescent="0.4">
      <c r="B15" s="22" t="s">
        <v>12</v>
      </c>
      <c r="C15" s="22" t="s">
        <v>18</v>
      </c>
      <c r="D15" s="23" t="s">
        <v>24</v>
      </c>
      <c r="E15" s="23" t="s">
        <v>23</v>
      </c>
      <c r="F15" s="29">
        <f ca="1">DATE(YEAR(TODAY()),8,1)</f>
        <v>43313</v>
      </c>
      <c r="G15" s="29">
        <f ca="1">DATE(YEAR(TODAY()),8,20)</f>
        <v>43332</v>
      </c>
      <c r="H15" s="29"/>
      <c r="I15" s="29"/>
      <c r="J15" s="28">
        <v>40600000</v>
      </c>
      <c r="K15" s="28"/>
    </row>
    <row r="16" spans="2:11" ht="30" customHeight="1" x14ac:dyDescent="0.4">
      <c r="B16" s="22" t="s">
        <v>13</v>
      </c>
      <c r="C16" s="22" t="s">
        <v>17</v>
      </c>
      <c r="D16" s="23" t="s">
        <v>25</v>
      </c>
      <c r="E16" s="23" t="s">
        <v>27</v>
      </c>
      <c r="F16" s="29">
        <f ca="1">DATE(YEAR(TODAY()),6,1)</f>
        <v>43252</v>
      </c>
      <c r="G16" s="29">
        <f ca="1">DATE(YEAR(TODAY()),7,1)</f>
        <v>43282</v>
      </c>
      <c r="H16" s="29">
        <f ca="1">DATE(YEAR(TODAY()),6,1)</f>
        <v>43252</v>
      </c>
      <c r="I16" s="29">
        <f t="shared" ref="I16" ca="1" si="1">DATE(YEAR(TODAY()),6,28)</f>
        <v>43279</v>
      </c>
      <c r="J16" s="28">
        <v>84000000</v>
      </c>
      <c r="K16" s="28">
        <v>89600000</v>
      </c>
    </row>
    <row r="17" spans="2:11" ht="30" customHeight="1" x14ac:dyDescent="0.4">
      <c r="B17" s="22" t="s">
        <v>14</v>
      </c>
      <c r="C17" s="22" t="s">
        <v>19</v>
      </c>
      <c r="D17" s="23" t="s">
        <v>25</v>
      </c>
      <c r="E17" s="23" t="s">
        <v>28</v>
      </c>
      <c r="F17" s="29">
        <f ca="1">DATE(YEAR(TODAY()),9,1)</f>
        <v>43344</v>
      </c>
      <c r="G17" s="29">
        <f ca="1">DATE(YEAR(TODAY()),9,15)</f>
        <v>43358</v>
      </c>
      <c r="H17" s="29"/>
      <c r="I17" s="29"/>
      <c r="J17" s="28">
        <v>14000000</v>
      </c>
      <c r="K17" s="28"/>
    </row>
  </sheetData>
  <mergeCells count="3">
    <mergeCell ref="D1:K1"/>
    <mergeCell ref="B1:C1"/>
    <mergeCell ref="B2:B4"/>
  </mergeCells>
  <conditionalFormatting sqref="B6:K17">
    <cfRule type="expression" dxfId="16" priority="15">
      <formula>(cl_Tùy_chỉnh_2="BẬT")*($C6=txt_Tùy_chỉnh_2)</formula>
    </cfRule>
    <cfRule type="expression" dxfId="15" priority="16">
      <formula>(cl_Tùy_chỉnh_3="BẬT")*($C6=txt_Tùy_chỉnh_3)</formula>
    </cfRule>
    <cfRule type="expression" dxfId="14" priority="17">
      <formula>(cl_Tùy_chỉnh_4="BẬT")*($C6=txt_Tùy_chỉnh_4)</formula>
    </cfRule>
  </conditionalFormatting>
  <conditionalFormatting sqref="B6:K17">
    <cfRule type="expression" dxfId="13" priority="1">
      <formula>($C6="Chưa bắt đầu")*(cl_Chưa_bắt_đầu="BẬT")</formula>
    </cfRule>
    <cfRule type="expression" dxfId="12" priority="5">
      <formula>($C6="Đang tiến hành")*(clIn_Đang_tiến_hành="BẬT")</formula>
    </cfRule>
    <cfRule type="expression" dxfId="11" priority="6">
      <formula>($C6="Bị trì hoãn")*(cl_Bị_trì_hoãn="BẬT")</formula>
    </cfRule>
    <cfRule type="expression" dxfId="10" priority="12">
      <formula>($C6="Hoàn thành")*(cl_Hoàn_thành="BẬT")</formula>
    </cfRule>
    <cfRule type="expression" dxfId="9" priority="14">
      <formula>(cl_Tùy_chỉnh_1="BẬT")*($C6=txt_Tùy_chỉnh_1)</formula>
    </cfRule>
  </conditionalFormatting>
  <dataValidations count="23">
    <dataValidation type="list" errorStyle="warning" allowBlank="1" showInputMessage="1" showErrorMessage="1" error="Chọn Tắt hoặc Bật. Chọn HỦY BỎ, rồi nhấn ALT+MŨI TÊN XUỐNG để mở danh sách thả xuống, sau đó nhấn ENTER để chọn" prompt="Chọn Tắt hoặc Bật trong ô này để chuyển đổi tô sáng hàng cho trạng thái ở trên. Nhấn ALT+MŨI TÊN XUỐNG để mở danh sách thả xuống, rồi nhấn ENTER để chọn" sqref="D4:K4">
      <formula1>"BẬT,TẮT"</formula1>
    </dataValidation>
    <dataValidation type="list" errorStyle="warning" allowBlank="1" showInputMessage="1" showErrorMessage="1" error="Chọn Trạng thái từ danh sách. Chọn HỦY BỎ, rồi nhấn ALT+MŨI TÊN XUỐNG để mở danh sách thả xuống, sau đó nhấn ENTER để chọn" sqref="C6:C17">
      <formula1>$D$3:$K$3</formula1>
    </dataValidation>
    <dataValidation type="list" errorStyle="warning" allowBlank="1" showInputMessage="1" showErrorMessage="1" error="Chọn Tên người được giao từ danh sách. Chọn HỦY BỎ, rồi nhấn ALT+MŨI TÊN XUỐNG để mở danh sách thả xuống, sau đó nhấn ENTER để chọn" sqref="E6:E17">
      <formula1>Tên</formula1>
    </dataValidation>
    <dataValidation allowBlank="1" showInputMessage="1" showErrorMessage="1" prompt="Tạo Kế hoạch dự án tiếp thị trong sổ làm việc này. Sắp xếp dữ liệu và nhập chi tiết vào bảng Dữ liệu trong trang tính này bắt đầu từ ô B5. Chọn ô B2 để dẫn hướng tới trang tính Dữ liệu danh sách" sqref="A1"/>
    <dataValidation allowBlank="1" showInputMessage="1" showErrorMessage="1" prompt="Danh mục trạng thái được xác định trong các ô từ D3 đến K4. Tùy chỉnh danh mục Trạng thái cho khớp với dữ liệu kế hoạch tiếp thị. Chọn Tắt hoặc Bật trong ô bên dưới để chuyển đổi tô sáng hàng" sqref="D1:K1"/>
    <dataValidation allowBlank="1" showInputMessage="1" showErrorMessage="1" prompt="Liên kết dẫn hướng đến trang tính Dữ liệu danh sách" sqref="B2"/>
    <dataValidation allowBlank="1" showInputMessage="1" showErrorMessage="1" prompt="Nhập Nhiệm vụ vào cột này, bên dưới đầu đề này. Sử dụng bộ lọc đầu đề để tìm mục nhập cụ thể" sqref="B5"/>
    <dataValidation allowBlank="1" showInputMessage="1" showErrorMessage="1" prompt="Chọn Trạng thái trong cột này, bên dưới đầu đề này. Nhấn ALT+MŨI TÊN XUỐNG để mở danh sách thả xuống, rồi nhấn ENTER để chọn" sqref="C5"/>
    <dataValidation allowBlank="1" showInputMessage="1" showErrorMessage="1" prompt="Nhập Chủ sở hữu vào cột này, bên dưới đầu đề này. Nhấn ALT+MŨI TÊN XUỐNG để mở danh sách thả xuống, rồi nhấn ENTER để chọn" sqref="D5"/>
    <dataValidation allowBlank="1" showInputMessage="1" showErrorMessage="1" prompt="Chọn Tên người được giao vào cột này, bên dưới đầu đề này. Nhấn ALT+MŨI TÊN XUỐNG để mở danh sách thả xuống, rồi nhấn ENTER để chọn" sqref="E5"/>
    <dataValidation allowBlank="1" showInputMessage="1" showErrorMessage="1" prompt="Nhập Ngày bắt đầu dự kiến vào cột này, bên dưới đầu đề này" sqref="F5"/>
    <dataValidation allowBlank="1" showInputMessage="1" showErrorMessage="1" prompt="Nhập Ngày kết thúc dự kiến vào cột này, bên dưới đầu đề này" sqref="G5"/>
    <dataValidation allowBlank="1" showInputMessage="1" showErrorMessage="1" prompt="Nhập Ngày bắt đầu thực tế vào cột này, bên dưới đầu đề này" sqref="H5"/>
    <dataValidation allowBlank="1" showInputMessage="1" showErrorMessage="1" prompt="Nhập Ngày kết thúc thực tế vào cột này, bên dưới đầu đề này" sqref="I5"/>
    <dataValidation allowBlank="1" showInputMessage="1" showErrorMessage="1" prompt="Nhập Chi phí ước tính vào cột này, bên dưới đầu đề này" sqref="J5"/>
    <dataValidation allowBlank="1" showInputMessage="1" showErrorMessage="1" prompt="Nhập Chi phí thực tế vào cột này, bên dưới đầu đề này" sqref="K5"/>
    <dataValidation allowBlank="1" showInputMessage="1" showErrorMessage="1" prompt="Danh mục trạng thái Chưa bắt đầu nằm trong ô này. Chọn Tắt hoặc Bật trong ô bên dưới để chuyển đổi tô sáng hàng cho trạng thái này" sqref="D3"/>
    <dataValidation allowBlank="1" showInputMessage="1" showErrorMessage="1" prompt="Danh mục trạng thái Đang tiến hành nằm trong ô này. Chọn Tắt hoặc Bật trong ô bên dưới để chuyển đổi tô sáng hàng cho trạng thái này" sqref="E3"/>
    <dataValidation allowBlank="1" showInputMessage="1" showErrorMessage="1" prompt="Danh mục trạng thái bị trì hoãn nằm trong ô này. Chọn Tắt hoặc Bật trong ô bên dưới để chuyển đổi tô sáng hàng cho trạng thái này" sqref="F3"/>
    <dataValidation allowBlank="1" showInputMessage="1" showErrorMessage="1" prompt="Danh mục trạng thái hoàn thành nằm trong ô này. Chọn Tắt hoặc Bật trong ô bên dưới để chuyển đổi tô sáng hàng cho trạng thái này" sqref="G3"/>
    <dataValidation allowBlank="1" showInputMessage="1" showErrorMessage="1" prompt="Tùy chỉnh một danh mục trạng thái mới trong ô này. Chọn Tắt hoặc Bật trong ô bên dưới để chuyển đổi tô sáng hàng cho trạng thái này" sqref="H3:K3"/>
    <dataValidation allowBlank="1" showInputMessage="1" showErrorMessage="1" prompt="Tiêu đề của trang tính này nằm trong ô này. Chọn ô bên dưới để dẫn hướng tới trang tính Dữ liệu danh sách. Danh mục trạng thái nằm trong các ô từ D3 đến K4" sqref="B1:C1"/>
    <dataValidation type="list" errorStyle="warning" allowBlank="1" showInputMessage="1" showErrorMessage="1" error="Chọn tên Chủ sở hữu từ danh sách. Chọn HỦY BỎ, rồi nhấn ALT+MŨI TÊN XUỐNG để mở danh sách thả xuống, sau đó nhấn ENTER để chọn" sqref="D6:D17">
      <formula1>Tên</formula1>
    </dataValidation>
  </dataValidations>
  <hyperlinks>
    <hyperlink ref="B2:B3" location="'Dữ liệu danh sách'!A1" tooltip="Chọn để dẫn hướng tới trang tính Dữ liệu danh sách" display="Dữ liệu danh sách"/>
    <hyperlink ref="B2:B4" location="'Dữ liệu danh sách'!A1" tooltip="Chọn để dẫn hướng tới trang tính Dữ liệu danh sách" display="Danh sách kế hoạch tiếp thị"/>
  </hyperlinks>
  <printOptions horizontalCentered="1"/>
  <pageMargins left="0.25" right="0.25" top="0.75" bottom="0.75" header="0.3" footer="0.3"/>
  <pageSetup scale="65" fitToHeight="0" orientation="landscape" r:id="rId1"/>
  <headerFooter differentFirst="1">
    <oddFooter>Page &amp;P of &amp;N</oddFooter>
  </headerFooter>
  <ignoredErrors>
    <ignoredError sqref="G9 G13 G16"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B1:C11"/>
  <sheetViews>
    <sheetView showGridLines="0" zoomScaleNormal="100" workbookViewId="0"/>
  </sheetViews>
  <sheetFormatPr defaultRowHeight="30" customHeight="1" x14ac:dyDescent="0.4"/>
  <cols>
    <col min="1" max="1" width="2.6640625" customWidth="1"/>
    <col min="2" max="2" width="18.88671875" customWidth="1"/>
    <col min="3" max="4" width="28.44140625" customWidth="1"/>
  </cols>
  <sheetData>
    <row r="1" spans="2:3" ht="47.25" customHeight="1" x14ac:dyDescent="0.4">
      <c r="B1" s="5" t="s">
        <v>1</v>
      </c>
    </row>
    <row r="2" spans="2:3" ht="30" customHeight="1" x14ac:dyDescent="0.4">
      <c r="B2" s="32" t="s">
        <v>0</v>
      </c>
      <c r="C2" s="32"/>
    </row>
    <row r="3" spans="2:3" s="4" customFormat="1" ht="45" customHeight="1" x14ac:dyDescent="0.4">
      <c r="B3" s="25" t="s">
        <v>42</v>
      </c>
      <c r="C3" s="25" t="s">
        <v>44</v>
      </c>
    </row>
    <row r="4" spans="2:3" ht="30" customHeight="1" x14ac:dyDescent="0.4">
      <c r="B4" s="2" t="s">
        <v>23</v>
      </c>
      <c r="C4" s="2" t="s">
        <v>45</v>
      </c>
    </row>
    <row r="5" spans="2:3" ht="30" customHeight="1" x14ac:dyDescent="0.4">
      <c r="B5" s="2" t="s">
        <v>24</v>
      </c>
      <c r="C5" s="2" t="s">
        <v>46</v>
      </c>
    </row>
    <row r="6" spans="2:3" ht="30" customHeight="1" x14ac:dyDescent="0.4">
      <c r="B6" s="2" t="s">
        <v>25</v>
      </c>
      <c r="C6" s="2" t="s">
        <v>47</v>
      </c>
    </row>
    <row r="7" spans="2:3" ht="30" customHeight="1" x14ac:dyDescent="0.4">
      <c r="B7" s="2" t="s">
        <v>43</v>
      </c>
      <c r="C7" s="2" t="s">
        <v>48</v>
      </c>
    </row>
    <row r="8" spans="2:3" ht="30" customHeight="1" x14ac:dyDescent="0.4">
      <c r="B8" s="2" t="s">
        <v>27</v>
      </c>
      <c r="C8" s="2" t="s">
        <v>49</v>
      </c>
    </row>
    <row r="9" spans="2:3" ht="30" customHeight="1" x14ac:dyDescent="0.4">
      <c r="B9" s="2" t="s">
        <v>28</v>
      </c>
      <c r="C9" s="2" t="s">
        <v>45</v>
      </c>
    </row>
    <row r="10" spans="2:3" ht="30" customHeight="1" x14ac:dyDescent="0.4">
      <c r="B10" s="2" t="s">
        <v>29</v>
      </c>
      <c r="C10" s="2" t="s">
        <v>48</v>
      </c>
    </row>
    <row r="11" spans="2:3" ht="30" customHeight="1" x14ac:dyDescent="0.4">
      <c r="B11" s="2" t="s">
        <v>30</v>
      </c>
      <c r="C11" s="2" t="s">
        <v>50</v>
      </c>
    </row>
  </sheetData>
  <mergeCells count="1">
    <mergeCell ref="B2:C2"/>
  </mergeCells>
  <dataValidations count="5">
    <dataValidation allowBlank="1" showInputMessage="1" showErrorMessage="1" prompt="Trang tính này được sử dụng để điền các cột Chủ sở hữu và Tên người được giao cũng như hiển thị chức danh của người đó. Chọn ô B2 để dẫn hướng đến trang tính Dữ liệu kế hoạch tiếp thị" sqref="A1"/>
    <dataValidation allowBlank="1" showInputMessage="1" showErrorMessage="1" prompt="Tiêu đề của trang tính này nằm trong ô này" sqref="B1"/>
    <dataValidation allowBlank="1" showInputMessage="1" showErrorMessage="1" prompt="Liên kết dẫn hướng đến trang tính Dữ liệu kế hoạch tiếp thị" sqref="B2:C2"/>
    <dataValidation allowBlank="1" showInputMessage="1" showErrorMessage="1" prompt="Nhập Tên vào cột này, bên dưới đầu đề này. Sử dụng bộ lọc đầu đề để tìm mục nhập cụ thể" sqref="B3"/>
    <dataValidation allowBlank="1" showInputMessage="1" showErrorMessage="1" prompt="Nhập Tiêu đề vào cột này, bên dưới đầu đề này" sqref="C3"/>
  </dataValidations>
  <hyperlinks>
    <hyperlink ref="B2:C2" location="'Dữ liệu kế hoạch tiếp thị'!A1" tooltip="Chọn để dẫn hướng đến trang tính Dữ liệu kế hoạch tiếp thị" display="Dữ liệu kế hoạch tiếp thị"/>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Dữ liệu kế hoạch tiếp thị</vt:lpstr>
      <vt:lpstr>Dữ liệu danh sách</vt:lpstr>
      <vt:lpstr>cl_Bị_trì_hoãn</vt:lpstr>
      <vt:lpstr>cl_Chưa_bắt_đầu</vt:lpstr>
      <vt:lpstr>cl_Hoàn_thành</vt:lpstr>
      <vt:lpstr>cl_Tùy_chỉnh_1</vt:lpstr>
      <vt:lpstr>cl_Tùy_chỉnh_2</vt:lpstr>
      <vt:lpstr>cl_Tùy_chỉnh_3</vt:lpstr>
      <vt:lpstr>cl_Tùy_chỉnh_4</vt:lpstr>
      <vt:lpstr>clIn_Đang_tiến_hành</vt:lpstr>
      <vt:lpstr>'Dữ liệu danh sách'!Print_Titles</vt:lpstr>
      <vt:lpstr>'Dữ liệu kế hoạch tiếp thị'!Print_Titles</vt:lpstr>
      <vt:lpstr>Tên</vt:lpstr>
      <vt:lpstr>Tiêu_đề_cột_1</vt:lpstr>
      <vt:lpstr>Tiêu_đề_cột_2</vt:lpstr>
      <vt:lpstr>txt_Tùy_chỉnh_1</vt:lpstr>
      <vt:lpstr>txt_Tùy_chỉnh_2</vt:lpstr>
      <vt:lpstr>txt_Tùy_chỉnh_3</vt:lpstr>
      <vt:lpstr>txt_Tùy_chỉnh_4</vt:lpstr>
      <vt:lpstr>Vùng_tiêu_đề_cột_1..K4.1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2018-06-29T11:50:31Z</dcterms:created>
  <dcterms:modified xsi:type="dcterms:W3CDTF">2018-06-29T11:50:31Z</dcterms:modified>
</cp:coreProperties>
</file>