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E5EA4D1F-80BC-4A4F-AE1B-FC4CA60671A4}" xr6:coauthVersionLast="32" xr6:coauthVersionMax="32" xr10:uidLastSave="{00000000-0000-0000-0000-000000000000}"/>
  <bookViews>
    <workbookView xWindow="0" yWindow="0" windowWidth="21600" windowHeight="8310" xr2:uid="{00000000-000D-0000-FFFF-FFFF00000000}"/>
  </bookViews>
  <sheets>
    <sheet name="Huyết Áp &amp; Đường Huyết" sheetId="1" r:id="rId1"/>
  </sheets>
  <definedNames>
    <definedName name="DCao">'Huyết Áp &amp; Đường Huyết'!$G$4</definedName>
    <definedName name="DMục_tiêu">'Huyết Áp &amp; Đường Huyết'!$E$4</definedName>
    <definedName name="GBình_thường">'Huyết Áp &amp; Đường Huyết'!$I$3</definedName>
    <definedName name="GCao">'Huyết Áp &amp; Đường Huyết'!$J$3</definedName>
    <definedName name="GThấp">'Huyết Áp &amp; Đường Huyết'!$H$3</definedName>
    <definedName name="_xlnm.Print_Titles" localSheetId="0">'Huyết Áp &amp; Đường Huyết'!$6:$6</definedName>
    <definedName name="SCao">'Huyết Áp &amp; Đường Huyết'!$G$3</definedName>
    <definedName name="SMục_tiêu">'Huyết Áp &amp; Đường Huyết'!$E$3</definedName>
    <definedName name="Tiêu_đề_1">BloodPressureAndGlucose[[#Headers],[Ngày]]</definedName>
  </definedNames>
  <calcPr calcId="162913"/>
</workbook>
</file>

<file path=xl/calcChain.xml><?xml version="1.0" encoding="utf-8"?>
<calcChain xmlns="http://schemas.openxmlformats.org/spreadsheetml/2006/main">
  <c r="H13" i="1" l="1"/>
  <c r="G13" i="1"/>
  <c r="F13" i="1"/>
  <c r="E13" i="1"/>
  <c r="I8" i="1"/>
  <c r="J8" i="1" s="1"/>
  <c r="I9" i="1"/>
  <c r="J9" i="1" s="1"/>
  <c r="I10" i="1"/>
  <c r="J10" i="1" s="1"/>
  <c r="I11" i="1"/>
  <c r="J11" i="1" s="1"/>
  <c r="I12" i="1"/>
  <c r="J12" i="1" s="1"/>
  <c r="I7" i="1"/>
  <c r="J7" i="1" s="1"/>
  <c r="B12" i="1" l="1"/>
  <c r="B8" i="1"/>
  <c r="B9" i="1"/>
  <c r="B10" i="1"/>
  <c r="B11" i="1"/>
  <c r="B7" i="1"/>
</calcChain>
</file>

<file path=xl/sharedStrings.xml><?xml version="1.0" encoding="utf-8"?>
<sst xmlns="http://schemas.openxmlformats.org/spreadsheetml/2006/main" count="29" uniqueCount="27">
  <si>
    <t>Huyết áp
&amp; Đường huyết</t>
  </si>
  <si>
    <t>Ngày</t>
  </si>
  <si>
    <t>Trung bình</t>
  </si>
  <si>
    <t>Thời gian</t>
  </si>
  <si>
    <t>Tình huống</t>
  </si>
  <si>
    <t>Thức dậy</t>
  </si>
  <si>
    <t>Trước bữa ăn</t>
  </si>
  <si>
    <t>Sau bữa ăn</t>
  </si>
  <si>
    <t>Chỉ BP</t>
  </si>
  <si>
    <t>Tùy chỉnh các giá trị mức trong các ô từ E2 đến J5, bên dưới.</t>
  </si>
  <si>
    <t>HUYẾT ÁP</t>
  </si>
  <si>
    <t>HUYẾT ÁP MỤC TIÊU</t>
  </si>
  <si>
    <t>Tâm thu</t>
  </si>
  <si>
    <t>TÂM THU</t>
  </si>
  <si>
    <t>TÂM TRƯƠNG</t>
  </si>
  <si>
    <t>Tâm trương</t>
  </si>
  <si>
    <t>GỌI BÁC SĨ</t>
  </si>
  <si>
    <t>Nhịp tim</t>
  </si>
  <si>
    <t>MỨC ĐƯỜNG HUYẾT</t>
  </si>
  <si>
    <t>THẤP</t>
  </si>
  <si>
    <t>Đường huyết</t>
  </si>
  <si>
    <t>BÌNH THƯỜNG</t>
  </si>
  <si>
    <t>Mức</t>
  </si>
  <si>
    <t>CAO</t>
  </si>
  <si>
    <t>Trạng thái</t>
  </si>
  <si>
    <t>Ghi chú</t>
  </si>
  <si>
    <t>Đã uống thuốc BP trong bữa ăn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</si>
</sst>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2" formatCode="_-* #,##0\ &quot;₫&quot;_-;\-* #,##0\ &quot;₫&quot;_-;_-* &quot;-&quot;\ &quot;₫&quot;_-;_-@_-"/>
    <numFmt numFmtId="44" formatCode="_-* #,##0.00\ &quot;₫&quot;_-;\-* #,##0.00\ &quot;₫&quot;_-;_-* &quot;-&quot;??\ &quot;₫&quot;_-;_-@_-"/>
    <numFmt numFmtId="164" formatCode="[$-1000000]h:mm;@"/>
  </numFmts>
  <fonts count="21" x14ac:knownFonts="1">
    <font>
      <sz val="11"/>
      <color theme="3"/>
      <name val="Calibri"/>
      <family val="2"/>
      <charset val="163"/>
    </font>
    <font>
      <sz val="11"/>
      <color theme="3"/>
      <name val="Calibri"/>
      <family val="2"/>
      <charset val="163"/>
    </font>
    <font>
      <b/>
      <sz val="22.5"/>
      <color theme="3"/>
      <name val="Calibri"/>
      <family val="2"/>
      <charset val="163"/>
    </font>
    <font>
      <i/>
      <sz val="11"/>
      <color theme="2"/>
      <name val="Calibri"/>
      <family val="2"/>
      <charset val="163"/>
    </font>
    <font>
      <b/>
      <sz val="11"/>
      <color theme="3"/>
      <name val="Calibri"/>
      <family val="2"/>
      <charset val="163"/>
    </font>
    <font>
      <b/>
      <sz val="11"/>
      <color theme="0"/>
      <name val="Calibri"/>
      <family val="2"/>
      <charset val="163"/>
    </font>
    <font>
      <b/>
      <sz val="12"/>
      <color theme="0"/>
      <name val="Calibri"/>
      <family val="2"/>
      <charset val="163"/>
    </font>
    <font>
      <b/>
      <sz val="8"/>
      <color theme="3"/>
      <name val="Calibri"/>
      <family val="2"/>
      <charset val="163"/>
    </font>
    <font>
      <sz val="11"/>
      <name val="Calibri"/>
      <family val="2"/>
      <charset val="163"/>
    </font>
    <font>
      <sz val="11"/>
      <color theme="1"/>
      <name val="Calibri"/>
      <family val="2"/>
      <charset val="163"/>
    </font>
    <font>
      <sz val="11"/>
      <color rgb="FF006100"/>
      <name val="Calibri"/>
      <family val="2"/>
      <charset val="163"/>
    </font>
    <font>
      <sz val="11"/>
      <color rgb="FF9C6500"/>
      <name val="Calibri"/>
      <family val="2"/>
      <charset val="163"/>
    </font>
    <font>
      <sz val="11"/>
      <color rgb="FF9C0006"/>
      <name val="Calibri"/>
      <family val="2"/>
      <charset val="163"/>
    </font>
    <font>
      <b/>
      <sz val="11"/>
      <color rgb="FF3F3F3F"/>
      <name val="Calibri"/>
      <family val="2"/>
      <charset val="163"/>
    </font>
    <font>
      <sz val="11"/>
      <color rgb="FF3F3F76"/>
      <name val="Calibri"/>
      <family val="2"/>
      <charset val="163"/>
    </font>
    <font>
      <sz val="11"/>
      <color rgb="FFFA7D00"/>
      <name val="Calibri"/>
      <family val="2"/>
      <charset val="163"/>
    </font>
    <font>
      <b/>
      <sz val="11"/>
      <color rgb="FFFA7D00"/>
      <name val="Calibri"/>
      <family val="2"/>
      <charset val="163"/>
    </font>
    <font>
      <sz val="11"/>
      <color rgb="FFFF0000"/>
      <name val="Calibri"/>
      <family val="2"/>
      <charset val="163"/>
    </font>
    <font>
      <i/>
      <sz val="11"/>
      <name val="Calibri"/>
      <family val="2"/>
      <charset val="163"/>
    </font>
    <font>
      <b/>
      <sz val="11"/>
      <color theme="1"/>
      <name val="Calibri"/>
      <family val="2"/>
      <charset val="163"/>
    </font>
    <font>
      <sz val="11"/>
      <color theme="0"/>
      <name val="Calibri"/>
      <family val="2"/>
      <charset val="163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2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3" borderId="0">
      <alignment horizontal="left" vertical="center" wrapText="1" indent="1"/>
    </xf>
    <xf numFmtId="0" fontId="2" fillId="3" borderId="0">
      <alignment horizontal="left" vertical="center" wrapText="1"/>
    </xf>
    <xf numFmtId="0" fontId="4" fillId="2" borderId="2">
      <alignment horizontal="center" vertical="center"/>
    </xf>
    <xf numFmtId="0" fontId="4" fillId="0" borderId="4">
      <alignment horizontal="center" vertical="top"/>
    </xf>
    <xf numFmtId="0" fontId="8" fillId="0" borderId="0" applyNumberFormat="0" applyFill="0" applyBorder="0" applyProtection="0">
      <alignment horizontal="center" vertical="center"/>
    </xf>
    <xf numFmtId="0" fontId="8" fillId="0" borderId="0" applyNumberFormat="0" applyBorder="0" applyAlignment="0" applyProtection="0"/>
    <xf numFmtId="1" fontId="6" fillId="5" borderId="2">
      <alignment horizontal="center" vertical="center"/>
    </xf>
    <xf numFmtId="0" fontId="18" fillId="3" borderId="0" applyNumberFormat="0" applyBorder="0" applyAlignment="0" applyProtection="0"/>
    <xf numFmtId="14" fontId="1" fillId="3" borderId="0" applyFill="0" applyBorder="0">
      <alignment horizontal="left" vertical="center" wrapText="1" indent="1"/>
    </xf>
    <xf numFmtId="164" fontId="1" fillId="3" borderId="0" applyFill="0" applyBorder="0">
      <alignment horizontal="left" vertical="center" wrapText="1" indent="1"/>
    </xf>
    <xf numFmtId="1" fontId="1" fillId="0" borderId="0" applyFill="0" applyBorder="0" applyProtection="0">
      <alignment horizontal="center" vertical="center"/>
    </xf>
    <xf numFmtId="1" fontId="1" fillId="0" borderId="3" applyFill="0">
      <alignment horizontal="center" vertical="center"/>
    </xf>
    <xf numFmtId="1" fontId="5" fillId="6" borderId="2" applyProtection="0">
      <alignment horizontal="center" vertical="center"/>
    </xf>
    <xf numFmtId="1" fontId="5" fillId="4" borderId="2" applyProtection="0">
      <alignment horizontal="center" vertical="center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0" fontId="10" fillId="7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4" fillId="10" borderId="5" applyNumberFormat="0" applyAlignment="0" applyProtection="0"/>
    <xf numFmtId="0" fontId="13" fillId="11" borderId="6" applyNumberFormat="0" applyAlignment="0" applyProtection="0"/>
    <xf numFmtId="0" fontId="16" fillId="11" borderId="5" applyNumberFormat="0" applyAlignment="0" applyProtection="0"/>
    <xf numFmtId="0" fontId="15" fillId="0" borderId="7" applyNumberFormat="0" applyFill="0" applyAlignment="0" applyProtection="0"/>
    <xf numFmtId="0" fontId="5" fillId="12" borderId="8" applyNumberFormat="0" applyAlignment="0" applyProtection="0"/>
    <xf numFmtId="0" fontId="17" fillId="0" borderId="0" applyNumberFormat="0" applyFill="0" applyBorder="0" applyAlignment="0" applyProtection="0"/>
    <xf numFmtId="0" fontId="1" fillId="13" borderId="9" applyNumberFormat="0" applyAlignment="0" applyProtection="0"/>
    <xf numFmtId="0" fontId="19" fillId="0" borderId="10" applyNumberFormat="0" applyFill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0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0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0" fillId="26" borderId="0" applyNumberFormat="0" applyBorder="0" applyAlignment="0" applyProtection="0"/>
  </cellStyleXfs>
  <cellXfs count="27">
    <xf numFmtId="0" fontId="0" fillId="3" borderId="0" xfId="0">
      <alignment horizontal="left" vertical="center" wrapText="1" indent="1"/>
    </xf>
    <xf numFmtId="0" fontId="1" fillId="3" borderId="0" xfId="0" applyFont="1">
      <alignment horizontal="left" vertical="center" wrapText="1" indent="1"/>
    </xf>
    <xf numFmtId="1" fontId="5" fillId="4" borderId="2" xfId="13" applyFont="1">
      <alignment horizontal="center" vertical="center"/>
    </xf>
    <xf numFmtId="0" fontId="4" fillId="2" borderId="2" xfId="2" applyFont="1">
      <alignment horizontal="center" vertical="center"/>
    </xf>
    <xf numFmtId="1" fontId="5" fillId="6" borderId="2" xfId="12" applyNumberFormat="1" applyFont="1" applyBorder="1" applyAlignment="1">
      <alignment horizontal="center" vertical="center"/>
    </xf>
    <xf numFmtId="1" fontId="5" fillId="6" borderId="2" xfId="12" applyFont="1">
      <alignment horizontal="center" vertical="center"/>
    </xf>
    <xf numFmtId="1" fontId="6" fillId="5" borderId="2" xfId="6" applyFont="1">
      <alignment horizontal="center" vertical="center"/>
    </xf>
    <xf numFmtId="0" fontId="4" fillId="0" borderId="4" xfId="3" applyFo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1" fillId="3" borderId="0" xfId="0" applyFont="1" applyFill="1" applyBorder="1">
      <alignment horizontal="left" vertical="center" wrapText="1" indent="1"/>
    </xf>
    <xf numFmtId="0" fontId="1" fillId="3" borderId="0" xfId="4" applyFont="1" applyFill="1" applyBorder="1">
      <alignment horizontal="center" vertical="center"/>
    </xf>
    <xf numFmtId="14" fontId="1" fillId="3" borderId="0" xfId="8" applyFont="1" applyFill="1" applyBorder="1">
      <alignment horizontal="left" vertical="center" wrapText="1" indent="1"/>
    </xf>
    <xf numFmtId="164" fontId="1" fillId="3" borderId="0" xfId="9" applyFont="1" applyFill="1" applyBorder="1">
      <alignment horizontal="left" vertical="center" wrapText="1" indent="1"/>
    </xf>
    <xf numFmtId="0" fontId="1" fillId="3" borderId="0" xfId="0" applyFont="1" applyFill="1" applyBorder="1" applyAlignment="1">
      <alignment horizontal="left" vertical="center" wrapText="1" indent="1"/>
    </xf>
    <xf numFmtId="1" fontId="1" fillId="3" borderId="0" xfId="10" applyFont="1" applyFill="1" applyBorder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8" fillId="3" borderId="0" xfId="4" applyFont="1" applyFill="1">
      <alignment horizontal="center" vertical="center"/>
    </xf>
    <xf numFmtId="0" fontId="1" fillId="3" borderId="0" xfId="0" applyFont="1" applyFill="1" applyBorder="1" applyAlignment="1">
      <alignment horizontal="left" vertical="center" indent="1"/>
    </xf>
    <xf numFmtId="1" fontId="1" fillId="3" borderId="0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 applyProtection="1">
      <alignment horizontal="center" vertical="center"/>
    </xf>
    <xf numFmtId="1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0" xfId="0" applyNumberFormat="1" applyFont="1" applyFill="1" applyBorder="1" applyAlignment="1">
      <alignment horizontal="left" vertical="center" indent="1"/>
    </xf>
    <xf numFmtId="0" fontId="4" fillId="2" borderId="2" xfId="2" applyFont="1">
      <alignment horizontal="center" vertical="center"/>
    </xf>
    <xf numFmtId="0" fontId="2" fillId="3" borderId="0" xfId="1" applyFont="1">
      <alignment horizontal="left" vertical="center" wrapText="1"/>
    </xf>
    <xf numFmtId="0" fontId="3" fillId="3" borderId="0" xfId="7" applyFont="1" applyAlignment="1">
      <alignment vertical="center"/>
    </xf>
    <xf numFmtId="0" fontId="4" fillId="0" borderId="4" xfId="3" applyFont="1">
      <alignment horizontal="center" vertical="top"/>
    </xf>
  </cellXfs>
  <cellStyles count="41">
    <cellStyle name="20% - Accent1" xfId="28" builtinId="30" customBuiltin="1"/>
    <cellStyle name="20% - Accent2" xfId="31" builtinId="34" customBuiltin="1"/>
    <cellStyle name="20% - Accent3" xfId="34" builtinId="38" customBuiltin="1"/>
    <cellStyle name="20% - Accent5" xfId="38" builtinId="46" customBuiltin="1"/>
    <cellStyle name="40% - Accent1" xfId="29" builtinId="31" customBuiltin="1"/>
    <cellStyle name="40% - Accent2" xfId="32" builtinId="35" customBuiltin="1"/>
    <cellStyle name="40% - Accent3" xfId="35" builtinId="39" customBuiltin="1"/>
    <cellStyle name="40% - Accent5" xfId="39" builtinId="47" customBuiltin="1"/>
    <cellStyle name="60% - Accent1" xfId="30" builtinId="32" customBuiltin="1"/>
    <cellStyle name="60% - Accent2" xfId="33" builtinId="36" customBuiltin="1"/>
    <cellStyle name="60% - Accent3" xfId="36" builtinId="40" customBuiltin="1"/>
    <cellStyle name="60% - Accent5" xfId="40" builtinId="48" customBuiltin="1"/>
    <cellStyle name="Accent1" xfId="12" builtinId="29" customBuiltin="1"/>
    <cellStyle name="Accent2" xfId="13" builtinId="33" customBuiltin="1"/>
    <cellStyle name="Accent3" xfId="6" builtinId="37" customBuiltin="1"/>
    <cellStyle name="Accent5" xfId="37" builtinId="45" customBuiltin="1"/>
    <cellStyle name="Bình thường" xfId="0" builtinId="0" customBuiltin="1"/>
    <cellStyle name="Dấu phẩy" xfId="10" builtinId="3" customBuiltin="1"/>
    <cellStyle name="Dấu phẩy [0]" xfId="11" builtinId="6" customBuiltin="1"/>
    <cellStyle name="Đầu đề 1" xfId="2" builtinId="16" customBuiltin="1"/>
    <cellStyle name="Đầu đề 2" xfId="3" builtinId="17" customBuiltin="1"/>
    <cellStyle name="Đầu đề 3" xfId="4" builtinId="18" customBuiltin="1"/>
    <cellStyle name="Đầu đề 4" xfId="5" builtinId="19" customBuiltin="1"/>
    <cellStyle name="Đầu ra" xfId="21" builtinId="21" customBuiltin="1"/>
    <cellStyle name="Đầu vào" xfId="20" builtinId="20" customBuiltin="1"/>
    <cellStyle name="Ghi chú" xfId="26" builtinId="10" customBuiltin="1"/>
    <cellStyle name="Kiểm tra Ô" xfId="24" builtinId="23" customBuiltin="1"/>
    <cellStyle name="Ngày" xfId="8" xr:uid="{00000000-0005-0000-0000-000017000000}"/>
    <cellStyle name="Ô được Nối kết" xfId="23" builtinId="24" customBuiltin="1"/>
    <cellStyle name="Phần trăm" xfId="16" builtinId="5" customBuiltin="1"/>
    <cellStyle name="Tiền tệ" xfId="14" builtinId="4" customBuiltin="1"/>
    <cellStyle name="Tiền tệ [0]" xfId="15" builtinId="7" customBuiltin="1"/>
    <cellStyle name="Tiêu đề" xfId="1" builtinId="15" customBuiltin="1"/>
    <cellStyle name="Tính toán" xfId="22" builtinId="22" customBuiltin="1"/>
    <cellStyle name="Tổng" xfId="27" builtinId="25" customBuiltin="1"/>
    <cellStyle name="Tốt" xfId="17" builtinId="26" customBuiltin="1"/>
    <cellStyle name="Thời gian" xfId="9" xr:uid="{00000000-0005-0000-0000-000024000000}"/>
    <cellStyle name="Trung lập" xfId="19" builtinId="28" customBuiltin="1"/>
    <cellStyle name="Văn bản Cảnh báo" xfId="25" builtinId="11" customBuiltin="1"/>
    <cellStyle name="Văn bản Giải thích" xfId="7" builtinId="53" customBuiltin="1"/>
    <cellStyle name="Xấu" xfId="18" builtinId="27" customBuiltin="1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charset val="163"/>
        <scheme val="none"/>
      </font>
      <numFmt numFmtId="0" formatCode="General"/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16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charset val="163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alibri"/>
        <family val="2"/>
        <charset val="16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charset val="163"/>
        <scheme val="none"/>
      </font>
      <numFmt numFmtId="1" formatCode="0"/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16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charset val="163"/>
        <scheme val="none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16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charset val="163"/>
        <scheme val="none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alibri"/>
        <family val="2"/>
        <charset val="16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charset val="163"/>
        <scheme val="none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16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charset val="163"/>
        <scheme val="none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16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charset val="163"/>
        <scheme val="none"/>
      </font>
      <fill>
        <patternFill patternType="solid">
          <fgColor indexed="64"/>
          <bgColor theme="2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16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charset val="163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Calibri"/>
        <family val="2"/>
        <charset val="16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charset val="163"/>
        <scheme val="none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163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charset val="163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charset val="163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charset val="163"/>
        <scheme val="none"/>
      </font>
    </dxf>
    <dxf>
      <border>
        <left style="thin">
          <color theme="6" tint="-0.24994659260841701"/>
        </left>
        <vertical/>
        <horizontal/>
      </border>
    </dxf>
    <dxf>
      <border>
        <left style="thin">
          <color theme="6" tint="-0.24994659260841701"/>
        </left>
        <vertical/>
        <horizontal/>
      </border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color theme="4" tint="-0.499984740745262"/>
      </font>
    </dxf>
    <dxf>
      <font>
        <color theme="5" tint="-0.499984740745262"/>
      </font>
    </dxf>
    <dxf>
      <border>
        <left style="thin">
          <color theme="6" tint="-0.24994659260841701"/>
        </left>
      </border>
    </dxf>
    <dxf>
      <font>
        <b/>
        <i val="0"/>
        <color theme="3"/>
      </font>
    </dxf>
    <dxf>
      <font>
        <b/>
        <i val="0"/>
        <color theme="3"/>
      </font>
      <fill>
        <patternFill>
          <bgColor theme="2" tint="-9.9948118533890809E-2"/>
        </patternFill>
      </fill>
      <border>
        <top style="thick">
          <color theme="2"/>
        </top>
        <bottom style="thick">
          <color theme="2" tint="-9.9948118533890809E-2"/>
        </bottom>
      </border>
    </dxf>
    <dxf>
      <fill>
        <patternFill patternType="solid">
          <bgColor theme="0"/>
        </patternFill>
      </fill>
      <border>
        <top/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Bảng theo dõi huyết áp &amp; đường huyết" defaultPivotStyle="PivotStyleLight15">
    <tableStyle name="Bảng theo dõi huyết áp &amp; đường huyết" pivot="0" count="4" xr9:uid="{00000000-0011-0000-FFFF-FFFF00000000}">
      <tableStyleElement type="wholeTable" dxfId="35"/>
      <tableStyleElement type="headerRow" dxfId="34"/>
      <tableStyleElement type="totalRow" dxfId="33"/>
      <tableStyleElement type="lastColumn" dxfId="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57145</xdr:rowOff>
    </xdr:from>
    <xdr:to>
      <xdr:col>10</xdr:col>
      <xdr:colOff>1350</xdr:colOff>
      <xdr:row>0</xdr:row>
      <xdr:rowOff>266695</xdr:rowOff>
    </xdr:to>
    <xdr:grpSp>
      <xdr:nvGrpSpPr>
        <xdr:cNvPr id="8" name="Mẹo nhập dữ liệu" descr="Tùy chỉnh các giá trị mức cho phù hợp với nhu cầu của bạ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3486150" y="57145"/>
          <a:ext cx="7488000" cy="209550"/>
          <a:chOff x="3248024" y="-5"/>
          <a:chExt cx="6581775" cy="209550"/>
        </a:xfrm>
      </xdr:grpSpPr>
      <xdr:sp macro="" textlink="">
        <xdr:nvSpPr>
          <xdr:cNvPr id="7" name="Tác phẩm nghệ thuật - dòng" descr="Hình cung bo tròn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 rot="5400000">
            <a:off x="6434137" y="-3186118"/>
            <a:ext cx="209550" cy="6581775"/>
          </a:xfrm>
          <a:custGeom>
            <a:avLst/>
            <a:gdLst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7" fmla="*/ 209550 w 209550"/>
              <a:gd name="connsiteY7" fmla="*/ 6581775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7" fmla="*/ 209550 w 209550"/>
              <a:gd name="connsiteY7" fmla="*/ 6581775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104775 w 209550"/>
              <a:gd name="connsiteY3" fmla="*/ 3273425 h 6581775"/>
              <a:gd name="connsiteX4" fmla="*/ 104775 w 209550"/>
              <a:gd name="connsiteY4" fmla="*/ 17462 h 6581775"/>
              <a:gd name="connsiteX5" fmla="*/ 209550 w 209550"/>
              <a:gd name="connsiteY5" fmla="*/ 0 h 6581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209550" h="6581775" stroke="0" extrusionOk="0">
                <a:moveTo>
                  <a:pt x="209550" y="6581775"/>
                </a:moveTo>
                <a:cubicBezTo>
                  <a:pt x="151684" y="6581775"/>
                  <a:pt x="104775" y="6573957"/>
                  <a:pt x="104775" y="6564313"/>
                </a:cubicBezTo>
                <a:lnTo>
                  <a:pt x="104775" y="3308349"/>
                </a:lnTo>
                <a:cubicBezTo>
                  <a:pt x="104775" y="3298705"/>
                  <a:pt x="57866" y="3290887"/>
                  <a:pt x="0" y="3290887"/>
                </a:cubicBezTo>
                <a:cubicBezTo>
                  <a:pt x="57866" y="3290887"/>
                  <a:pt x="104775" y="3283069"/>
                  <a:pt x="104775" y="3273425"/>
                </a:cubicBezTo>
                <a:lnTo>
                  <a:pt x="104775" y="17462"/>
                </a:lnTo>
                <a:cubicBezTo>
                  <a:pt x="104775" y="7818"/>
                  <a:pt x="151684" y="0"/>
                  <a:pt x="209550" y="0"/>
                </a:cubicBezTo>
                <a:lnTo>
                  <a:pt x="209550" y="6581775"/>
                </a:lnTo>
                <a:close/>
              </a:path>
              <a:path w="209550" h="6581775" fill="none">
                <a:moveTo>
                  <a:pt x="209550" y="6581775"/>
                </a:moveTo>
                <a:cubicBezTo>
                  <a:pt x="151684" y="6581775"/>
                  <a:pt x="104775" y="6573957"/>
                  <a:pt x="104775" y="6564313"/>
                </a:cubicBezTo>
                <a:lnTo>
                  <a:pt x="104775" y="3308349"/>
                </a:lnTo>
                <a:lnTo>
                  <a:pt x="104775" y="3273425"/>
                </a:lnTo>
                <a:lnTo>
                  <a:pt x="104775" y="17462"/>
                </a:lnTo>
                <a:cubicBezTo>
                  <a:pt x="104775" y="7818"/>
                  <a:pt x="151684" y="0"/>
                  <a:pt x="209550" y="0"/>
                </a:cubicBezTo>
              </a:path>
            </a:pathLst>
          </a:custGeom>
          <a:ln w="12700">
            <a:solidFill>
              <a:schemeClr val="tx2"/>
            </a:solidFill>
            <a:miter lim="800000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 rtl="0"/>
            <a:endParaRPr lang="en-US" sz="1600"/>
          </a:p>
        </xdr:txBody>
      </xdr:sp>
      <xdr:sp macro="" textlink="">
        <xdr:nvSpPr>
          <xdr:cNvPr id="4" name="Văn bản mẹo" descr="Tùy chỉnh các giá trị mức cho phù hợp với nhu cầu của bạn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4951345" y="34050"/>
            <a:ext cx="3195958" cy="172932"/>
          </a:xfrm>
          <a:prstGeom prst="rect">
            <a:avLst/>
          </a:prstGeom>
          <a:solidFill>
            <a:schemeClr val="bg2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>
            <a:spAutoFit/>
          </a:bodyPr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vi" sz="1100" spc="20" baseline="0">
                <a:ln>
                  <a:noFill/>
                </a:ln>
                <a:solidFill>
                  <a:sysClr val="windowText" lastClr="000000"/>
                </a:solidFill>
                <a:effectLst/>
                <a:latin typeface="Calibri" panose="020F0502020204030204" pitchFamily="34" charset="0"/>
                <a:ea typeface="+mn-ea"/>
                <a:cs typeface="+mn-cs"/>
              </a:rPr>
              <a:t>Tùy chỉnh các giá trị mức  cho phù hợp với nhu cầu của bạn.</a:t>
            </a:r>
            <a:endParaRPr lang="en-US" sz="1100" spc="20" baseline="0">
              <a:ln>
                <a:noFill/>
              </a:ln>
              <a:solidFill>
                <a:sysClr val="windowText" lastClr="000000"/>
              </a:solidFill>
              <a:effectLst/>
              <a:latin typeface="Calibri" panose="020F0502020204030204" pitchFamily="34" charset="0"/>
            </a:endParaRPr>
          </a:p>
        </xdr:txBody>
      </xdr:sp>
    </xdr:grpSp>
    <xdr:clientData fPrintsWithSheet="0"/>
  </xdr:twoCellAnchor>
  <xdr:twoCellAnchor editAs="oneCell">
    <xdr:from>
      <xdr:col>7</xdr:col>
      <xdr:colOff>3</xdr:colOff>
      <xdr:row>0</xdr:row>
      <xdr:rowOff>289532</xdr:rowOff>
    </xdr:from>
    <xdr:to>
      <xdr:col>7</xdr:col>
      <xdr:colOff>15501</xdr:colOff>
      <xdr:row>4</xdr:row>
      <xdr:rowOff>269664</xdr:rowOff>
    </xdr:to>
    <xdr:cxnSp macro="">
      <xdr:nvCxnSpPr>
        <xdr:cNvPr id="6" name="Đường nối thẳng 5" descr="Thanh chia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endCxn id="19" idx="0"/>
        </xdr:cNvCxnSpPr>
      </xdr:nvCxnSpPr>
      <xdr:spPr>
        <a:xfrm>
          <a:off x="7229478" y="289532"/>
          <a:ext cx="15498" cy="1237432"/>
        </a:xfrm>
        <a:prstGeom prst="line">
          <a:avLst/>
        </a:prstGeom>
        <a:ln>
          <a:solidFill>
            <a:schemeClr val="bg2"/>
          </a:solidFill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1511301</xdr:colOff>
      <xdr:row>4</xdr:row>
      <xdr:rowOff>269664</xdr:rowOff>
    </xdr:from>
    <xdr:to>
      <xdr:col>10</xdr:col>
      <xdr:colOff>34176</xdr:colOff>
      <xdr:row>5</xdr:row>
      <xdr:rowOff>1058</xdr:rowOff>
    </xdr:to>
    <xdr:sp macro="" textlink="">
      <xdr:nvSpPr>
        <xdr:cNvPr id="19" name="Hình chữ nhật 18" descr="Thanh chia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482976" y="1526964"/>
          <a:ext cx="7524000" cy="45719"/>
        </a:xfrm>
        <a:prstGeom prst="rect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vi" sz="1100"/>
            <a:t>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loodPressureAndGlucose" displayName="BloodPressureAndGlucose" ref="B6:K13" totalsRowCount="1" headerRowDxfId="22" dataDxfId="21" totalsRowDxfId="20">
  <tableColumns count="10">
    <tableColumn id="1" xr3:uid="{00000000-0010-0000-0000-000001000000}" name="Ngày" totalsRowLabel="Trung bình" dataDxfId="19" totalsRowDxfId="18"/>
    <tableColumn id="2" xr3:uid="{00000000-0010-0000-0000-000002000000}" name="Thời gian" dataDxfId="17" totalsRowDxfId="16"/>
    <tableColumn id="3" xr3:uid="{00000000-0010-0000-0000-000003000000}" name="Tình huống" dataDxfId="15" totalsRowDxfId="14"/>
    <tableColumn id="4" xr3:uid="{00000000-0010-0000-0000-000004000000}" name="Tâm thu" totalsRowFunction="average" dataDxfId="13" totalsRowDxfId="12"/>
    <tableColumn id="5" xr3:uid="{00000000-0010-0000-0000-000005000000}" name="Tâm trương" totalsRowFunction="average" dataDxfId="11" totalsRowDxfId="10"/>
    <tableColumn id="6" xr3:uid="{00000000-0010-0000-0000-000006000000}" name="Nhịp tim" totalsRowFunction="average" dataDxfId="9" totalsRowDxfId="8"/>
    <tableColumn id="10" xr3:uid="{00000000-0010-0000-0000-00000A000000}" name="Đường huyết" totalsRowFunction="average" dataDxfId="7" totalsRowDxfId="6"/>
    <tableColumn id="7" xr3:uid="{00000000-0010-0000-0000-000007000000}" name="Mức" dataDxfId="5" totalsRowDxfId="4">
      <calculatedColumnFormula>BloodPressureAndGlucose[[#This Row],[Đường huyết]]</calculatedColumnFormula>
    </tableColumn>
    <tableColumn id="9" xr3:uid="{00000000-0010-0000-0000-000009000000}" name="Trạng thái" dataDxfId="3" totalsRowDxfId="2">
      <calculatedColumnFormula>IFERROR(IF(BloodPressureAndGlucose[[#This Row],[Mức]]=0,"",IF(BloodPressureAndGlucose[[#This Row],[Mức]]&lt;=GThấp,"Thấp",IF(AND(BloodPressureAndGlucose[[#This Row],[Mức]]&gt;GThấp,BloodPressureAndGlucose[[#This Row],[Mức]]&lt;GCao),"Bình thường","Cao"))), "")</calculatedColumnFormula>
    </tableColumn>
    <tableColumn id="8" xr3:uid="{00000000-0010-0000-0000-000008000000}" name="Ghi chú" dataDxfId="1" totalsRowDxfId="0"/>
  </tableColumns>
  <tableStyleInfo name="Bảng theo dõi huyết áp &amp; đường huyết" showFirstColumn="0" showLastColumn="1" showRowStripes="1" showColumnStripes="0"/>
  <extLst>
    <ext xmlns:x14="http://schemas.microsoft.com/office/spreadsheetml/2009/9/main" uri="{504A1905-F514-4f6f-8877-14C23A59335A}">
      <x14:table altTextSummary="Ngày, Giờ, Sự kiện, Chỉ số huyết áp tâm thu &amp; tâm trương, Nhịp tim, Đường huyết, Mức, Trạng thái &amp; ghi chú nằm trong bảng này. Mức &amp; trạng thái được cập nhật tự động"/>
    </ext>
  </extLst>
</table>
</file>

<file path=xl/theme/theme1.xml><?xml version="1.0" encoding="utf-8"?>
<a:theme xmlns:a="http://schemas.openxmlformats.org/drawingml/2006/main" name="Office Theme">
  <a:themeElements>
    <a:clrScheme name="Blood Pressure &amp; Glucose">
      <a:dk1>
        <a:sysClr val="windowText" lastClr="000000"/>
      </a:dk1>
      <a:lt1>
        <a:sysClr val="window" lastClr="FFFFFF"/>
      </a:lt1>
      <a:dk2>
        <a:srgbClr val="4A4A62"/>
      </a:dk2>
      <a:lt2>
        <a:srgbClr val="F2F2F2"/>
      </a:lt2>
      <a:accent1>
        <a:srgbClr val="32A7CB"/>
      </a:accent1>
      <a:accent2>
        <a:srgbClr val="FBAD16"/>
      </a:accent2>
      <a:accent3>
        <a:srgbClr val="A9142D"/>
      </a:accent3>
      <a:accent4>
        <a:srgbClr val="4BAA44"/>
      </a:accent4>
      <a:accent5>
        <a:srgbClr val="EC711F"/>
      </a:accent5>
      <a:accent6>
        <a:srgbClr val="97669D"/>
      </a:accent6>
      <a:hlink>
        <a:srgbClr val="00AFDB"/>
      </a:hlink>
      <a:folHlink>
        <a:srgbClr val="97669D"/>
      </a:folHlink>
    </a:clrScheme>
    <a:fontScheme name="Blood Pressure &amp; Glucose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autoPageBreaks="0" fitToPage="1"/>
  </sheetPr>
  <dimension ref="B1:K13"/>
  <sheetViews>
    <sheetView showGridLines="0" tabSelected="1" zoomScaleNormal="100" workbookViewId="0"/>
  </sheetViews>
  <sheetFormatPr defaultColWidth="9.140625" defaultRowHeight="30" customHeight="1" x14ac:dyDescent="0.25"/>
  <cols>
    <col min="1" max="1" width="2.7109375" style="1" customWidth="1"/>
    <col min="2" max="2" width="14.42578125" style="1" customWidth="1"/>
    <col min="3" max="3" width="12.42578125" style="1" customWidth="1"/>
    <col min="4" max="4" width="22.7109375" style="1" customWidth="1"/>
    <col min="5" max="10" width="18.7109375" style="1" customWidth="1"/>
    <col min="11" max="11" width="35.5703125" style="1" customWidth="1"/>
    <col min="12" max="12" width="2.7109375" style="1" customWidth="1"/>
    <col min="13" max="16384" width="9.140625" style="1"/>
  </cols>
  <sheetData>
    <row r="1" spans="2:11" ht="24.95" customHeight="1" thickBot="1" x14ac:dyDescent="0.3">
      <c r="B1" s="24" t="s">
        <v>0</v>
      </c>
      <c r="C1" s="24"/>
      <c r="D1" s="24"/>
      <c r="E1" s="25" t="s">
        <v>9</v>
      </c>
      <c r="F1" s="25"/>
      <c r="G1" s="25"/>
      <c r="H1" s="25"/>
      <c r="I1" s="25"/>
      <c r="J1" s="25"/>
    </row>
    <row r="2" spans="2:11" ht="24.95" customHeight="1" thickTop="1" thickBot="1" x14ac:dyDescent="0.3">
      <c r="B2" s="24"/>
      <c r="C2" s="24"/>
      <c r="D2" s="24"/>
      <c r="E2" s="23" t="s">
        <v>10</v>
      </c>
      <c r="F2" s="23"/>
      <c r="G2" s="23"/>
      <c r="H2" s="23" t="s">
        <v>18</v>
      </c>
      <c r="I2" s="23"/>
      <c r="J2" s="23"/>
    </row>
    <row r="3" spans="2:11" ht="24.95" customHeight="1" thickTop="1" thickBot="1" x14ac:dyDescent="0.3">
      <c r="B3" s="24"/>
      <c r="C3" s="24"/>
      <c r="D3" s="24"/>
      <c r="E3" s="2">
        <v>120</v>
      </c>
      <c r="F3" s="3" t="s">
        <v>13</v>
      </c>
      <c r="G3" s="4">
        <v>140</v>
      </c>
      <c r="H3" s="5">
        <v>70</v>
      </c>
      <c r="I3" s="2">
        <v>100</v>
      </c>
      <c r="J3" s="6">
        <v>150</v>
      </c>
    </row>
    <row r="4" spans="2:11" ht="24.95" customHeight="1" thickTop="1" thickBot="1" x14ac:dyDescent="0.3">
      <c r="B4" s="24"/>
      <c r="C4" s="24"/>
      <c r="D4" s="24"/>
      <c r="E4" s="2">
        <v>80</v>
      </c>
      <c r="F4" s="3" t="s">
        <v>14</v>
      </c>
      <c r="G4" s="6">
        <v>90</v>
      </c>
      <c r="H4" s="26" t="s">
        <v>19</v>
      </c>
      <c r="I4" s="26" t="s">
        <v>21</v>
      </c>
      <c r="J4" s="26" t="s">
        <v>23</v>
      </c>
    </row>
    <row r="5" spans="2:11" ht="24.95" customHeight="1" thickTop="1" x14ac:dyDescent="0.25">
      <c r="B5" s="24"/>
      <c r="C5" s="24"/>
      <c r="D5" s="24"/>
      <c r="E5" s="7" t="s">
        <v>11</v>
      </c>
      <c r="F5" s="8"/>
      <c r="G5" s="7" t="s">
        <v>16</v>
      </c>
      <c r="H5" s="26"/>
      <c r="I5" s="26"/>
      <c r="J5" s="26"/>
    </row>
    <row r="6" spans="2:11" ht="20.100000000000001" customHeight="1" x14ac:dyDescent="0.25">
      <c r="B6" s="9" t="s">
        <v>1</v>
      </c>
      <c r="C6" s="9" t="s">
        <v>3</v>
      </c>
      <c r="D6" s="1" t="s">
        <v>4</v>
      </c>
      <c r="E6" s="10" t="s">
        <v>12</v>
      </c>
      <c r="F6" s="10" t="s">
        <v>15</v>
      </c>
      <c r="G6" s="10" t="s">
        <v>17</v>
      </c>
      <c r="H6" s="10" t="s">
        <v>20</v>
      </c>
      <c r="I6" s="9" t="s">
        <v>22</v>
      </c>
      <c r="J6" s="10" t="s">
        <v>24</v>
      </c>
      <c r="K6" s="9" t="s">
        <v>25</v>
      </c>
    </row>
    <row r="7" spans="2:11" ht="30" customHeight="1" x14ac:dyDescent="0.25">
      <c r="B7" s="11">
        <f ca="1">TODAY()</f>
        <v>43217</v>
      </c>
      <c r="C7" s="12">
        <v>0.25</v>
      </c>
      <c r="D7" s="13" t="s">
        <v>5</v>
      </c>
      <c r="E7" s="14">
        <v>129</v>
      </c>
      <c r="F7" s="14">
        <v>79</v>
      </c>
      <c r="G7" s="14">
        <v>72</v>
      </c>
      <c r="H7" s="14">
        <v>55</v>
      </c>
      <c r="I7" s="15">
        <f>BloodPressureAndGlucose[[#This Row],[Đường huyết]]</f>
        <v>55</v>
      </c>
      <c r="J7" s="16" t="str">
        <f>IFERROR(IF(BloodPressureAndGlucose[[#This Row],[Mức]]=0,"",IF(BloodPressureAndGlucose[[#This Row],[Mức]]&lt;=GThấp,"Thấp",IF(AND(BloodPressureAndGlucose[[#This Row],[Mức]]&gt;GThấp,BloodPressureAndGlucose[[#This Row],[Mức]]&lt;GCao),"Bình thường","Cao"))), "")</f>
        <v>Thấp</v>
      </c>
      <c r="K7" s="9"/>
    </row>
    <row r="8" spans="2:11" ht="30" customHeight="1" x14ac:dyDescent="0.25">
      <c r="B8" s="11">
        <f t="shared" ref="B8:B11" ca="1" si="0">TODAY()</f>
        <v>43217</v>
      </c>
      <c r="C8" s="12">
        <v>0.29166666666666669</v>
      </c>
      <c r="D8" s="13" t="s">
        <v>6</v>
      </c>
      <c r="E8" s="14">
        <v>120</v>
      </c>
      <c r="F8" s="14">
        <v>80</v>
      </c>
      <c r="G8" s="14">
        <v>74</v>
      </c>
      <c r="H8" s="14">
        <v>70</v>
      </c>
      <c r="I8" s="15">
        <f>BloodPressureAndGlucose[[#This Row],[Đường huyết]]</f>
        <v>70</v>
      </c>
      <c r="J8" s="16" t="str">
        <f>IFERROR(IF(BloodPressureAndGlucose[[#This Row],[Mức]]=0,"",IF(BloodPressureAndGlucose[[#This Row],[Mức]]&lt;=GThấp,"Thấp",IF(AND(BloodPressureAndGlucose[[#This Row],[Mức]]&gt;GThấp,BloodPressureAndGlucose[[#This Row],[Mức]]&lt;GCao),"Bình thường","Cao"))), "")</f>
        <v>Thấp</v>
      </c>
      <c r="K8" s="9"/>
    </row>
    <row r="9" spans="2:11" ht="30" customHeight="1" x14ac:dyDescent="0.25">
      <c r="B9" s="11">
        <f t="shared" ca="1" si="0"/>
        <v>43217</v>
      </c>
      <c r="C9" s="12">
        <v>0.375</v>
      </c>
      <c r="D9" s="13" t="s">
        <v>7</v>
      </c>
      <c r="E9" s="14">
        <v>133</v>
      </c>
      <c r="F9" s="14">
        <v>80</v>
      </c>
      <c r="G9" s="14">
        <v>75</v>
      </c>
      <c r="H9" s="14">
        <v>75</v>
      </c>
      <c r="I9" s="15">
        <f>BloodPressureAndGlucose[[#This Row],[Đường huyết]]</f>
        <v>75</v>
      </c>
      <c r="J9" s="16" t="str">
        <f>IFERROR(IF(BloodPressureAndGlucose[[#This Row],[Mức]]=0,"",IF(BloodPressureAndGlucose[[#This Row],[Mức]]&lt;=GThấp,"Thấp",IF(AND(BloodPressureAndGlucose[[#This Row],[Mức]]&gt;GThấp,BloodPressureAndGlucose[[#This Row],[Mức]]&lt;GCao),"Bình thường","Cao"))), "")</f>
        <v>Bình thường</v>
      </c>
      <c r="K9" s="9"/>
    </row>
    <row r="10" spans="2:11" ht="30" customHeight="1" x14ac:dyDescent="0.25">
      <c r="B10" s="11">
        <f t="shared" ca="1" si="0"/>
        <v>43217</v>
      </c>
      <c r="C10" s="12">
        <v>0.41666666666666669</v>
      </c>
      <c r="D10" s="13" t="s">
        <v>8</v>
      </c>
      <c r="E10" s="14">
        <v>143</v>
      </c>
      <c r="F10" s="14">
        <v>91</v>
      </c>
      <c r="G10" s="14">
        <v>75</v>
      </c>
      <c r="H10" s="14">
        <v>190</v>
      </c>
      <c r="I10" s="15">
        <f>BloodPressureAndGlucose[[#This Row],[Đường huyết]]</f>
        <v>190</v>
      </c>
      <c r="J10" s="16" t="str">
        <f>IFERROR(IF(BloodPressureAndGlucose[[#This Row],[Mức]]=0,"",IF(BloodPressureAndGlucose[[#This Row],[Mức]]&lt;=GThấp,"Thấp",IF(AND(BloodPressureAndGlucose[[#This Row],[Mức]]&gt;GThấp,BloodPressureAndGlucose[[#This Row],[Mức]]&lt;GCao),"Bình thường","Cao"))), "")</f>
        <v>Cao</v>
      </c>
      <c r="K10" s="9"/>
    </row>
    <row r="11" spans="2:11" ht="30" customHeight="1" x14ac:dyDescent="0.25">
      <c r="B11" s="11">
        <f t="shared" ca="1" si="0"/>
        <v>43217</v>
      </c>
      <c r="C11" s="12">
        <v>0.5</v>
      </c>
      <c r="D11" s="13" t="s">
        <v>6</v>
      </c>
      <c r="E11" s="14">
        <v>141</v>
      </c>
      <c r="F11" s="14">
        <v>84</v>
      </c>
      <c r="G11" s="14">
        <v>70</v>
      </c>
      <c r="H11" s="14">
        <v>140</v>
      </c>
      <c r="I11" s="15">
        <f>BloodPressureAndGlucose[[#This Row],[Đường huyết]]</f>
        <v>140</v>
      </c>
      <c r="J11" s="16" t="str">
        <f>IFERROR(IF(BloodPressureAndGlucose[[#This Row],[Mức]]=0,"",IF(BloodPressureAndGlucose[[#This Row],[Mức]]&lt;=GThấp,"Thấp",IF(AND(BloodPressureAndGlucose[[#This Row],[Mức]]&gt;GThấp,BloodPressureAndGlucose[[#This Row],[Mức]]&lt;GCao),"Bình thường","Cao"))), "")</f>
        <v>Bình thường</v>
      </c>
      <c r="K11" s="9"/>
    </row>
    <row r="12" spans="2:11" ht="30" customHeight="1" x14ac:dyDescent="0.25">
      <c r="B12" s="11">
        <f ca="1">TODAY()</f>
        <v>43217</v>
      </c>
      <c r="C12" s="12">
        <v>0.625</v>
      </c>
      <c r="D12" s="13" t="s">
        <v>7</v>
      </c>
      <c r="E12" s="14">
        <v>132</v>
      </c>
      <c r="F12" s="14">
        <v>80</v>
      </c>
      <c r="G12" s="14">
        <v>68</v>
      </c>
      <c r="H12" s="14">
        <v>90</v>
      </c>
      <c r="I12" s="15">
        <f>BloodPressureAndGlucose[[#This Row],[Đường huyết]]</f>
        <v>90</v>
      </c>
      <c r="J12" s="16" t="str">
        <f>IFERROR(IF(BloodPressureAndGlucose[[#This Row],[Mức]]=0,"",IF(BloodPressureAndGlucose[[#This Row],[Mức]]&lt;=GThấp,"Thấp",IF(AND(BloodPressureAndGlucose[[#This Row],[Mức]]&gt;GThấp,BloodPressureAndGlucose[[#This Row],[Mức]]&lt;GCao),"Bình thường","Cao"))), "")</f>
        <v>Bình thường</v>
      </c>
      <c r="K12" s="9" t="s">
        <v>26</v>
      </c>
    </row>
    <row r="13" spans="2:11" ht="30" customHeight="1" x14ac:dyDescent="0.25">
      <c r="B13" s="17" t="s">
        <v>2</v>
      </c>
      <c r="C13" s="9"/>
      <c r="D13" s="13"/>
      <c r="E13" s="18">
        <f>SUBTOTAL(101,BloodPressureAndGlucose[Tâm thu])</f>
        <v>133</v>
      </c>
      <c r="F13" s="18">
        <f>SUBTOTAL(101,BloodPressureAndGlucose[Tâm trương])</f>
        <v>82.333333333333329</v>
      </c>
      <c r="G13" s="19">
        <f>SUBTOTAL(101,BloodPressureAndGlucose[Nhịp tim])</f>
        <v>72.333333333333329</v>
      </c>
      <c r="H13" s="18">
        <f>SUBTOTAL(101,BloodPressureAndGlucose[Đường huyết])</f>
        <v>103.33333333333333</v>
      </c>
      <c r="I13" s="20"/>
      <c r="J13" s="21"/>
      <c r="K13" s="22"/>
    </row>
  </sheetData>
  <mergeCells count="7">
    <mergeCell ref="H2:J2"/>
    <mergeCell ref="E2:G2"/>
    <mergeCell ref="B1:D5"/>
    <mergeCell ref="E1:J1"/>
    <mergeCell ref="J4:J5"/>
    <mergeCell ref="I4:I5"/>
    <mergeCell ref="H4:H5"/>
  </mergeCells>
  <conditionalFormatting sqref="I7:I12">
    <cfRule type="dataBar" priority="14">
      <dataBar showValue="0">
        <cfvo type="num" val="0"/>
        <cfvo type="num" val="GCao"/>
        <color theme="1" tint="0.34998626667073579"/>
      </dataBar>
      <extLst>
        <ext xmlns:x14="http://schemas.microsoft.com/office/spreadsheetml/2009/9/main" uri="{B025F937-C7B1-47D3-B67F-A62EFF666E3E}">
          <x14:id>{0D8848C9-C23F-4391-92F4-6AC80D8BCDF3}</x14:id>
        </ext>
      </extLst>
    </cfRule>
  </conditionalFormatting>
  <conditionalFormatting sqref="J7:J12">
    <cfRule type="expression" dxfId="31" priority="5">
      <formula>$J7="Bình thường"</formula>
    </cfRule>
    <cfRule type="expression" dxfId="30" priority="6">
      <formula>$J7="Thấp"</formula>
    </cfRule>
    <cfRule type="expression" dxfId="29" priority="13">
      <formula>$J7="Cao"</formula>
    </cfRule>
  </conditionalFormatting>
  <conditionalFormatting sqref="E7:E12">
    <cfRule type="expression" dxfId="28" priority="8">
      <formula>$E7&gt;=SCao</formula>
    </cfRule>
    <cfRule type="expression" dxfId="27" priority="10">
      <formula>OR(E7=SMục_tiêu,E7&lt;SCao)</formula>
    </cfRule>
  </conditionalFormatting>
  <conditionalFormatting sqref="F7:F12">
    <cfRule type="expression" dxfId="26" priority="7">
      <formula>$F7&gt;=DCao</formula>
    </cfRule>
    <cfRule type="expression" dxfId="25" priority="9">
      <formula>OR(F7=DMục_tiêu,F7&lt;DCao)</formula>
    </cfRule>
  </conditionalFormatting>
  <conditionalFormatting sqref="H6:H13">
    <cfRule type="expression" dxfId="24" priority="4">
      <formula>$H$6="Đường huyết"</formula>
    </cfRule>
  </conditionalFormatting>
  <conditionalFormatting sqref="E6:E13">
    <cfRule type="expression" dxfId="23" priority="3">
      <formula>$E$6="Tâm thu"</formula>
    </cfRule>
  </conditionalFormatting>
  <dataValidations count="21">
    <dataValidation allowBlank="1" showInputMessage="1" showErrorMessage="1" prompt="Tạo Bảng theo dõi huyết áp và đường huyết trong trang tính này. Tùy chỉnh giá trị mức huyết áp &amp; đường huyết. Nhập chi tiết vào bảng Huyết áp &amp; đường huyết, bắt đầu từ ô B6" sqref="A1" xr:uid="{00000000-0002-0000-0000-000000000000}"/>
    <dataValidation allowBlank="1" showInputMessage="1" showErrorMessage="1" prompt="Tiêu đề của trang tính này nằm trong ô này. Tùy chỉnh giá trị mức trong các ô phía bên phải" sqref="B1:D5" xr:uid="{00000000-0002-0000-0000-000001000000}"/>
    <dataValidation allowBlank="1" showInputMessage="1" showErrorMessage="1" prompt="Tùy chỉnh chỉ số huyết áp tâm thu &amp; tâm trương mục tiêu trong ô E3 &amp; E4 và giới hạn huyết áp tâm thu &amp; tâm trương cần Gọi bác sĩ trong ô G3 &amp; G4" sqref="E2:G2" xr:uid="{00000000-0002-0000-0000-000002000000}"/>
    <dataValidation allowBlank="1" showInputMessage="1" showErrorMessage="1" prompt="Tùy chỉnh giá trị mức đường huyết Thấp, Bình thường và Cao trong các ô từ H3 đến J3" sqref="H2:J2" xr:uid="{00000000-0002-0000-0000-000003000000}"/>
    <dataValidation allowBlank="1" showInputMessage="1" showErrorMessage="1" prompt="Nhập Ghi chú vào cột này, bên dưới đầu đề này" sqref="K6" xr:uid="{00000000-0002-0000-0000-000004000000}"/>
    <dataValidation allowBlank="1" showInputMessage="1" showErrorMessage="1" prompt="Nhập Ngày vào cột này, bên dưới đầu đề này" sqref="B6" xr:uid="{00000000-0002-0000-0000-000005000000}"/>
    <dataValidation allowBlank="1" showInputMessage="1" showErrorMessage="1" prompt="Nhập Thời gian vào cột này, bên dưới đầu đề này" sqref="C6" xr:uid="{00000000-0002-0000-0000-000006000000}"/>
    <dataValidation allowBlank="1" showInputMessage="1" showErrorMessage="1" prompt="Nhập Sự kiện vào cột này, bên dưới đầu đề này" sqref="D6" xr:uid="{00000000-0002-0000-0000-000007000000}"/>
    <dataValidation allowBlank="1" showInputMessage="1" showErrorMessage="1" prompt="Nhập Huyết áp tâm thu vào cột này, bên dưới đầu đề này. Chỉ số vượt quá các giới hạn đã đặt trong ô G3 sẽ được cập nhật bằng màu RGB R=125 G=15 B=34" sqref="E6" xr:uid="{00000000-0002-0000-0000-000008000000}"/>
    <dataValidation allowBlank="1" showInputMessage="1" showErrorMessage="1" prompt="Nhập huyết áp tâm trương vào cột này, bên dưới đầu đề này. Chỉ số vượt quá các giới hạn đã đặt trong ô G4 sẽ được cập nhật bằng màu RGB R=125 G=15 B=34" sqref="F6" xr:uid="{00000000-0002-0000-0000-000009000000}"/>
    <dataValidation allowBlank="1" showInputMessage="1" showErrorMessage="1" prompt="Nhập Nhịp tim vào cột này, bên dưới đầu đề này" sqref="G6" xr:uid="{00000000-0002-0000-0000-00000A000000}"/>
    <dataValidation allowBlank="1" showInputMessage="1" showErrorMessage="1" prompt="Nhập chỉ số Đường huyết vào cột này, bên dưới đầu đề này" sqref="H6" xr:uid="{00000000-0002-0000-0000-00000B000000}"/>
    <dataValidation allowBlank="1" showInputMessage="1" showErrorMessage="1" prompt="Thanh dữ liệu về chỉ số Đường huyết được cập nhật tự động trong cột này, bên dưới đầu đề này" sqref="I6" xr:uid="{00000000-0002-0000-0000-00000C000000}"/>
    <dataValidation allowBlank="1" showInputMessage="1" showErrorMessage="1" prompt="Trạng thái được cập nhật tự động trong cột này, bên dưới đầu đề này" sqref="J6" xr:uid="{00000000-0002-0000-0000-00000D000000}"/>
    <dataValidation allowBlank="1" showInputMessage="1" showErrorMessage="1" prompt="Giới hạn huyết áp tâm trương cần Gọi bác sĩ nằm trong ô này" sqref="G4" xr:uid="{00000000-0002-0000-0000-00000E000000}"/>
    <dataValidation allowBlank="1" showInputMessage="1" showErrorMessage="1" prompt="Chỉ số Huyết áp tâm thu mục tiêu nằm trong ô này" sqref="E3" xr:uid="{00000000-0002-0000-0000-00000F000000}"/>
    <dataValidation allowBlank="1" showInputMessage="1" showErrorMessage="1" prompt="Chỉ số Huyết áp tâm trương mục tiêu nằm trong ô này" sqref="E4" xr:uid="{00000000-0002-0000-0000-000010000000}"/>
    <dataValidation allowBlank="1" showInputMessage="1" showErrorMessage="1" prompt="Giới hạn Huyết áp tâm thu cần Gọi bác sĩ nằm trong ô này" sqref="G3" xr:uid="{00000000-0002-0000-0000-000011000000}"/>
    <dataValidation allowBlank="1" showInputMessage="1" showErrorMessage="1" prompt="Giá trị Mức đường huyết cao nằm trong ô này" sqref="J3" xr:uid="{00000000-0002-0000-0000-000012000000}"/>
    <dataValidation allowBlank="1" showInputMessage="1" showErrorMessage="1" prompt="Giá trị Mức đường huyết thấp nằm trong ô này" sqref="H3" xr:uid="{00000000-0002-0000-0000-000013000000}"/>
    <dataValidation allowBlank="1" showInputMessage="1" showErrorMessage="1" prompt="Giá trị Mức đường huyết bình thường nằm trong ô này" sqref="I3" xr:uid="{00000000-0002-0000-0000-000014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D8848C9-C23F-4391-92F4-6AC80D8BCDF3}">
            <x14:dataBar minLength="0" maxLength="100" gradient="0">
              <x14:cfvo type="num">
                <xm:f>0</xm:f>
              </x14:cfvo>
              <x14:cfvo type="num">
                <xm:f>GCao</xm:f>
              </x14:cfvo>
              <x14:negativeFillColor rgb="FFFF0000"/>
              <x14:axisColor rgb="FF000000"/>
            </x14:dataBar>
          </x14:cfRule>
          <xm:sqref>I7:I12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Trang tính</vt:lpstr>
      </vt:variant>
      <vt:variant>
        <vt:i4>1</vt:i4>
      </vt:variant>
      <vt:variant>
        <vt:lpstr>Phạm vi Có tên</vt:lpstr>
      </vt:variant>
      <vt:variant>
        <vt:i4>9</vt:i4>
      </vt:variant>
    </vt:vector>
  </HeadingPairs>
  <TitlesOfParts>
    <vt:vector size="10" baseType="lpstr">
      <vt:lpstr>Huyết Áp &amp; Đường Huyết</vt:lpstr>
      <vt:lpstr>DCao</vt:lpstr>
      <vt:lpstr>DMục_tiêu</vt:lpstr>
      <vt:lpstr>GBình_thường</vt:lpstr>
      <vt:lpstr>GCao</vt:lpstr>
      <vt:lpstr>GThấp</vt:lpstr>
      <vt:lpstr>'Huyết Áp &amp; Đường Huyết'!Print_Titles</vt:lpstr>
      <vt:lpstr>SCao</vt:lpstr>
      <vt:lpstr>SMục_tiêu</vt:lpstr>
      <vt:lpstr>Tiêu_đề_1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admin</cp:lastModifiedBy>
  <dcterms:created xsi:type="dcterms:W3CDTF">2017-10-23T20:21:00Z</dcterms:created>
  <dcterms:modified xsi:type="dcterms:W3CDTF">2018-04-27T02:58:16Z</dcterms:modified>
</cp:coreProperties>
</file>