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Z:\E\_Template\2018_013_WordTech_Accessible_Templates_WAC_B1\04_PreDTP_Done\vi-vn\"/>
    </mc:Choice>
  </mc:AlternateContent>
  <bookViews>
    <workbookView xWindow="0" yWindow="1200" windowWidth="21600" windowHeight="10185"/>
  </bookViews>
  <sheets>
    <sheet name="Công cụ theo dõi hoạt động" sheetId="1" r:id="rId1"/>
    <sheet name="Danh sách hoạt động" sheetId="2" state="hidden" r:id="rId2"/>
  </sheets>
  <definedNames>
    <definedName name="Danh_mục_1">'Công cụ theo dõi hoạt động'!$A$3</definedName>
    <definedName name="Danh_mục_1_đơn_vị">'Công cụ theo dõi hoạt động'!$C$4</definedName>
    <definedName name="Danh_mục_2">'Công cụ theo dõi hoạt động'!$A$7</definedName>
    <definedName name="Danh_mục_2_đơn_vị">'Công cụ theo dõi hoạt động'!$C$8</definedName>
    <definedName name="Danh_mục_3">'Công cụ theo dõi hoạt động'!$A$11</definedName>
    <definedName name="Danh_mục_3_đơn_vị">'Công cụ theo dõi hoạt động'!$C$12</definedName>
    <definedName name="Danh_mục_4">'Công cụ theo dõi hoạt động'!$A$15</definedName>
    <definedName name="Danh_mục_4_đơn_vị">'Công cụ theo dõi hoạt động'!$C$16</definedName>
    <definedName name="Danh_mục_5">'Công cụ theo dõi hoạt động'!$A$19</definedName>
    <definedName name="Danh_mục_5_đơn_vị">'Công cụ theo dõi hoạt động'!$C$20</definedName>
    <definedName name="Danh_sách_hoạt_động">'Danh sách hoạt động'!$B$4:$B$8</definedName>
    <definedName name="Tất_cả_những_cái_khác">'Công cụ theo dõi hoạt động'!$A$23</definedName>
    <definedName name="Tổng_cuối">SUM(Danh_sách[Tổng])</definedName>
    <definedName name="Tổng_khác">Tổng_cuối-SUM('Công cụ theo dõi hoạt động'!$B$3:$B$15)</definedName>
    <definedName name="Tra_cứu_hoạt_động">'Danh sách hoạt động'!$B$4:$C$8</definedName>
  </definedNames>
  <calcPr calcId="162913"/>
</workbook>
</file>

<file path=xl/calcChain.xml><?xml version="1.0" encoding="utf-8"?>
<calcChain xmlns="http://schemas.openxmlformats.org/spreadsheetml/2006/main">
  <c r="C8" i="2" l="1"/>
  <c r="C7" i="2"/>
  <c r="C6" i="2"/>
  <c r="C5" i="2"/>
  <c r="C4" i="2"/>
  <c r="B21" i="1"/>
  <c r="B19" i="1"/>
  <c r="B17" i="1"/>
  <c r="B15" i="1"/>
  <c r="B13" i="1"/>
  <c r="B11" i="1"/>
  <c r="B3" i="1"/>
  <c r="B9" i="1"/>
  <c r="B7" i="1"/>
  <c r="B5" i="1"/>
  <c r="B8" i="2"/>
  <c r="B7" i="2"/>
  <c r="B6" i="2"/>
  <c r="B5" i="2"/>
  <c r="B4" i="2"/>
  <c r="I10" i="1" s="1"/>
  <c r="I6" i="1" l="1"/>
  <c r="I9" i="1"/>
  <c r="I12" i="1"/>
  <c r="I7" i="1"/>
  <c r="I11" i="1"/>
  <c r="I8" i="1"/>
  <c r="B23" i="1"/>
</calcChain>
</file>

<file path=xl/sharedStrings.xml><?xml version="1.0" encoding="utf-8"?>
<sst xmlns="http://schemas.openxmlformats.org/spreadsheetml/2006/main" count="49" uniqueCount="25">
  <si>
    <t>Công cụ theo dõi hoạt động</t>
  </si>
  <si>
    <r>
      <rPr>
        <b/>
        <sz val="11"/>
        <color theme="0"/>
        <rFont val="Calibri"/>
        <family val="2"/>
        <scheme val="major"/>
      </rPr>
      <t>Theo dõi 5 hoạt động hàng đầu của bạn!</t>
    </r>
    <r>
      <rPr>
        <sz val="11"/>
        <color theme="0"/>
        <rFont val="Calibri"/>
        <family val="2"/>
        <scheme val="major"/>
      </rPr>
      <t xml:space="preserve"> Trao đổi thông tin hoạt động bên dưới với các hoạt động bạn làm nhiều nhất. Sau đó, thêm các mục nhập cho các hoạt động đó vào nhật ký hoạt động để theo dõi tiến độ của bạn.</t>
    </r>
  </si>
  <si>
    <t>Đạp xe</t>
  </si>
  <si>
    <t>Bơi</t>
  </si>
  <si>
    <t>Hoạt động 3</t>
  </si>
  <si>
    <t>Hoạt động 4</t>
  </si>
  <si>
    <t>Hoạt động 5</t>
  </si>
  <si>
    <t>Tổng</t>
  </si>
  <si>
    <t>Kilomét</t>
  </si>
  <si>
    <t>Calo</t>
  </si>
  <si>
    <t>Mét</t>
  </si>
  <si>
    <t>Bước</t>
  </si>
  <si>
    <t>Đại diện</t>
  </si>
  <si>
    <t>Biểu đồ thanh xếp chồng hiển thị tổng lượng calo tiêu thụ theo hoạt động nằm trong ô này. Nhập chi tiết vào bảng bên dưới.</t>
  </si>
  <si>
    <t>Ngày</t>
  </si>
  <si>
    <t>Hoạt động</t>
  </si>
  <si>
    <t>Thời gian bắt đầu</t>
  </si>
  <si>
    <t>Khoảng thời gian</t>
  </si>
  <si>
    <t>Đơn vị</t>
  </si>
  <si>
    <t>Ghi chú</t>
  </si>
  <si>
    <t>Nóng &amp; ẩm</t>
  </si>
  <si>
    <t>Buổi chiều mát mẻ</t>
  </si>
  <si>
    <t>Ngủ ngon đêm hôm trước</t>
  </si>
  <si>
    <t>Danh sách hoạt động</t>
  </si>
  <si>
    <t>Danh sách bên dưới được gắn với các hoạt động tùy chỉnh và điền vào danh sách thả xuống trong Nhật ký hoạt động. Trang tính này sẽ vẫn bị ẩn.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</si>
</sst>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64" formatCode="_ &quot;₹&quot;\ * #,##0_ ;_ &quot;₹&quot;\ * \-#,##0_ ;_ &quot;₹&quot;\ * &quot;-&quot;_ ;_ @_ "/>
    <numFmt numFmtId="165" formatCode="_ * #,##0_ ;_ * \-#,##0_ ;_ * &quot;-&quot;_ ;_ @_ "/>
    <numFmt numFmtId="166" formatCode="_ &quot;₹&quot;\ * #,##0.00_ ;_ &quot;₹&quot;\ * \-#,##0.00_ ;_ &quot;₹&quot;\ * &quot;-&quot;??_ ;_ @_ "/>
    <numFmt numFmtId="167" formatCode="_ * #,##0.00_ ;_ * \-#,##0.00_ ;_ * &quot;-&quot;??_ ;_ @_ "/>
    <numFmt numFmtId="168" formatCode="&quot;$&quot;#,##0.00"/>
    <numFmt numFmtId="169" formatCode="0.0"/>
    <numFmt numFmtId="170" formatCode="[$-1000000]h:mm;@"/>
    <numFmt numFmtId="171" formatCode="[$-1000000]h:mm:ss;@"/>
  </numFmts>
  <fonts count="13" x14ac:knownFonts="1">
    <font>
      <sz val="11"/>
      <color theme="3"/>
      <name val="Calibri"/>
      <family val="2"/>
      <scheme val="minor"/>
    </font>
    <font>
      <sz val="22"/>
      <color theme="0"/>
      <name val="Calibri"/>
      <family val="2"/>
      <scheme val="minor"/>
    </font>
    <font>
      <b/>
      <sz val="11"/>
      <color theme="3"/>
      <name val="Calibri"/>
      <family val="2"/>
      <scheme val="minor"/>
    </font>
    <font>
      <b/>
      <sz val="20"/>
      <color theme="0"/>
      <name val="Calibri"/>
      <family val="2"/>
      <scheme val="major"/>
    </font>
    <font>
      <b/>
      <sz val="18"/>
      <color theme="4"/>
      <name val="Calibri"/>
      <family val="2"/>
      <scheme val="major"/>
    </font>
    <font>
      <b/>
      <sz val="8"/>
      <color theme="0"/>
      <name val="Calibri"/>
      <family val="2"/>
      <scheme val="major"/>
    </font>
    <font>
      <b/>
      <sz val="11"/>
      <color theme="0"/>
      <name val="Calibri"/>
      <family val="2"/>
      <scheme val="minor"/>
    </font>
    <font>
      <sz val="11"/>
      <color theme="0"/>
      <name val="Calibri"/>
      <family val="2"/>
      <scheme val="minor"/>
    </font>
    <font>
      <sz val="11"/>
      <color theme="3"/>
      <name val="Calibri"/>
      <family val="2"/>
      <scheme val="minor"/>
    </font>
    <font>
      <sz val="11"/>
      <color theme="0"/>
      <name val="Calibri"/>
      <family val="2"/>
      <scheme val="major"/>
    </font>
    <font>
      <b/>
      <sz val="11"/>
      <color theme="0"/>
      <name val="Calibri"/>
      <family val="2"/>
      <scheme val="major"/>
    </font>
    <font>
      <sz val="36"/>
      <color theme="0"/>
      <name val="Calibri"/>
      <family val="2"/>
      <scheme val="major"/>
    </font>
    <font>
      <b/>
      <sz val="19"/>
      <color theme="0"/>
      <name val="Calibri"/>
      <family val="2"/>
      <scheme val="major"/>
    </font>
  </fonts>
  <fills count="7">
    <fill>
      <patternFill patternType="none"/>
    </fill>
    <fill>
      <patternFill patternType="gray125"/>
    </fill>
    <fill>
      <patternFill patternType="solid">
        <fgColor theme="0"/>
        <bgColor indexed="64"/>
      </patternFill>
    </fill>
    <fill>
      <patternFill patternType="solid">
        <fgColor theme="4"/>
        <bgColor indexed="64"/>
      </patternFill>
    </fill>
    <fill>
      <patternFill patternType="solid">
        <fgColor theme="3"/>
        <bgColor indexed="64"/>
      </patternFill>
    </fill>
    <fill>
      <patternFill patternType="solid">
        <fgColor rgb="FFFFFFCC"/>
      </patternFill>
    </fill>
    <fill>
      <patternFill patternType="solid">
        <fgColor theme="4" tint="-0.249977111117893"/>
        <bgColor indexed="64"/>
      </patternFill>
    </fill>
  </fills>
  <borders count="8">
    <border>
      <left/>
      <right/>
      <top/>
      <bottom/>
      <diagonal/>
    </border>
    <border>
      <left/>
      <right/>
      <top/>
      <bottom style="thick">
        <color theme="0"/>
      </bottom>
      <diagonal/>
    </border>
    <border>
      <left/>
      <right/>
      <top style="thick">
        <color theme="0"/>
      </top>
      <bottom/>
      <diagonal/>
    </border>
    <border>
      <left style="thin">
        <color rgb="FFB2B2B2"/>
      </left>
      <right style="thin">
        <color rgb="FFB2B2B2"/>
      </right>
      <top style="thin">
        <color rgb="FFB2B2B2"/>
      </top>
      <bottom style="thin">
        <color rgb="FFB2B2B2"/>
      </bottom>
      <diagonal/>
    </border>
    <border>
      <left/>
      <right style="thick">
        <color theme="0"/>
      </right>
      <top/>
      <bottom/>
      <diagonal/>
    </border>
    <border>
      <left/>
      <right style="thick">
        <color theme="0"/>
      </right>
      <top/>
      <bottom style="thick">
        <color theme="0"/>
      </bottom>
      <diagonal/>
    </border>
    <border>
      <left/>
      <right style="thick">
        <color theme="0"/>
      </right>
      <top style="thick">
        <color theme="0"/>
      </top>
      <bottom/>
      <diagonal/>
    </border>
    <border>
      <left style="thick">
        <color theme="0"/>
      </left>
      <right/>
      <top/>
      <bottom/>
      <diagonal/>
    </border>
  </borders>
  <cellStyleXfs count="10">
    <xf numFmtId="0" fontId="0" fillId="0" borderId="0" applyNumberFormat="0" applyFill="0" applyBorder="0" applyProtection="0">
      <alignment vertical="center" wrapText="1"/>
    </xf>
    <xf numFmtId="0" fontId="4" fillId="0" borderId="0" applyNumberFormat="0" applyBorder="0" applyProtection="0"/>
    <xf numFmtId="0" fontId="3" fillId="3" borderId="0" applyNumberFormat="0" applyBorder="0" applyAlignment="0" applyProtection="0"/>
    <xf numFmtId="0" fontId="1" fillId="4" borderId="0" applyNumberFormat="0" applyBorder="0" applyProtection="0">
      <alignment horizontal="center" vertical="top"/>
    </xf>
    <xf numFmtId="167" fontId="8" fillId="0" borderId="0" applyFill="0" applyBorder="0" applyAlignment="0" applyProtection="0"/>
    <xf numFmtId="165" fontId="8" fillId="0" borderId="0" applyFill="0" applyBorder="0" applyAlignment="0" applyProtection="0"/>
    <xf numFmtId="166" fontId="8" fillId="0" borderId="0" applyFill="0" applyBorder="0" applyAlignment="0" applyProtection="0"/>
    <xf numFmtId="164" fontId="8" fillId="0" borderId="0" applyFill="0" applyBorder="0" applyAlignment="0" applyProtection="0"/>
    <xf numFmtId="9" fontId="8" fillId="0" borderId="0" applyFill="0" applyBorder="0" applyAlignment="0" applyProtection="0"/>
    <xf numFmtId="0" fontId="8" fillId="5" borderId="3" applyNumberFormat="0" applyAlignment="0" applyProtection="0"/>
  </cellStyleXfs>
  <cellXfs count="56">
    <xf numFmtId="0" fontId="0" fillId="0" borderId="0" xfId="0">
      <alignment vertical="center" wrapText="1"/>
    </xf>
    <xf numFmtId="0" fontId="0" fillId="0" borderId="0" xfId="0" applyFont="1" applyFill="1" applyBorder="1" applyAlignment="1">
      <alignment horizontal="left" vertical="center"/>
    </xf>
    <xf numFmtId="0" fontId="0" fillId="0" borderId="0" xfId="0" applyFont="1" applyFill="1" applyBorder="1" applyAlignment="1">
      <alignment vertical="center"/>
    </xf>
    <xf numFmtId="0" fontId="0" fillId="2" borderId="0" xfId="0" applyFont="1" applyFill="1" applyAlignment="1">
      <alignment vertical="center"/>
    </xf>
    <xf numFmtId="0" fontId="0" fillId="0" borderId="0" xfId="0" applyNumberFormat="1" applyFont="1" applyFill="1" applyBorder="1" applyAlignment="1">
      <alignment horizontal="right" vertical="center" indent="1"/>
    </xf>
    <xf numFmtId="0" fontId="0" fillId="2" borderId="0" xfId="0" applyNumberFormat="1" applyFont="1" applyFill="1" applyAlignment="1">
      <alignment horizontal="right" vertical="center" indent="1"/>
    </xf>
    <xf numFmtId="0" fontId="0" fillId="0" borderId="0" xfId="0" applyNumberFormat="1" applyFont="1" applyFill="1" applyBorder="1" applyAlignment="1">
      <alignment horizontal="left" vertical="center" indent="2"/>
    </xf>
    <xf numFmtId="0" fontId="0" fillId="2" borderId="0" xfId="0" applyNumberFormat="1" applyFont="1" applyFill="1" applyAlignment="1">
      <alignment horizontal="left" vertical="center" indent="2"/>
    </xf>
    <xf numFmtId="0" fontId="0" fillId="0" borderId="0" xfId="0" applyFont="1" applyFill="1" applyBorder="1" applyAlignment="1">
      <alignment horizontal="right" vertical="center"/>
    </xf>
    <xf numFmtId="0" fontId="0" fillId="0" borderId="0" xfId="0" applyFont="1" applyFill="1" applyBorder="1" applyAlignment="1">
      <alignment horizontal="right" vertical="center" indent="1"/>
    </xf>
    <xf numFmtId="0" fontId="0" fillId="0" borderId="0" xfId="0" applyFont="1" applyFill="1" applyBorder="1" applyAlignment="1">
      <alignment horizontal="left" vertical="center" indent="2"/>
    </xf>
    <xf numFmtId="0" fontId="0" fillId="0" borderId="0" xfId="0" applyAlignment="1">
      <alignment vertical="center"/>
    </xf>
    <xf numFmtId="0" fontId="2" fillId="0" borderId="0" xfId="0" applyFont="1" applyAlignment="1"/>
    <xf numFmtId="0" fontId="8" fillId="4" borderId="4" xfId="0" applyFont="1" applyFill="1" applyBorder="1">
      <alignment vertical="center" wrapText="1"/>
    </xf>
    <xf numFmtId="0" fontId="7" fillId="4" borderId="4" xfId="0" applyFont="1" applyFill="1" applyBorder="1" applyAlignment="1">
      <alignment vertical="center"/>
    </xf>
    <xf numFmtId="0" fontId="7" fillId="4" borderId="4" xfId="0" applyFont="1" applyFill="1" applyBorder="1" applyAlignment="1"/>
    <xf numFmtId="0" fontId="7" fillId="4" borderId="5" xfId="0" applyFont="1" applyFill="1" applyBorder="1" applyAlignment="1"/>
    <xf numFmtId="0" fontId="8" fillId="4" borderId="6" xfId="0" applyFont="1" applyFill="1" applyBorder="1">
      <alignment vertical="center" wrapText="1"/>
    </xf>
    <xf numFmtId="0" fontId="8" fillId="4" borderId="5" xfId="0" applyFont="1" applyFill="1" applyBorder="1">
      <alignment vertical="center" wrapText="1"/>
    </xf>
    <xf numFmtId="14" fontId="0" fillId="0" borderId="0" xfId="0" applyNumberFormat="1" applyFont="1" applyFill="1" applyBorder="1" applyAlignment="1">
      <alignment horizontal="left" vertical="center" indent="2"/>
    </xf>
    <xf numFmtId="0" fontId="0" fillId="2" borderId="0" xfId="0" applyFill="1">
      <alignment vertical="center" wrapText="1"/>
    </xf>
    <xf numFmtId="0" fontId="0" fillId="2" borderId="4" xfId="0" applyFill="1" applyBorder="1">
      <alignment vertical="center" wrapText="1"/>
    </xf>
    <xf numFmtId="168" fontId="0" fillId="2" borderId="0" xfId="0" applyNumberFormat="1" applyFill="1">
      <alignment vertical="center" wrapText="1"/>
    </xf>
    <xf numFmtId="14" fontId="0" fillId="2" borderId="0" xfId="0" applyNumberFormat="1" applyFill="1">
      <alignment vertical="center" wrapText="1"/>
    </xf>
    <xf numFmtId="170" fontId="0" fillId="0" borderId="0" xfId="0" applyNumberFormat="1" applyFont="1" applyFill="1" applyBorder="1" applyAlignment="1">
      <alignment horizontal="right" vertical="center" indent="1"/>
    </xf>
    <xf numFmtId="170" fontId="0" fillId="2" borderId="0" xfId="0" applyNumberFormat="1" applyFont="1" applyFill="1" applyAlignment="1">
      <alignment horizontal="right" vertical="center" indent="1"/>
    </xf>
    <xf numFmtId="170" fontId="0" fillId="2" borderId="0" xfId="0" applyNumberFormat="1" applyFill="1">
      <alignment vertical="center" wrapText="1"/>
    </xf>
    <xf numFmtId="170" fontId="0" fillId="0" borderId="0" xfId="0" applyNumberFormat="1" applyFont="1" applyFill="1" applyBorder="1" applyAlignment="1">
      <alignment vertical="center"/>
    </xf>
    <xf numFmtId="170" fontId="0" fillId="0" borderId="0" xfId="0" applyNumberFormat="1" applyFont="1" applyFill="1" applyAlignment="1">
      <alignment vertical="center"/>
    </xf>
    <xf numFmtId="170" fontId="0" fillId="2" borderId="0" xfId="0" applyNumberFormat="1" applyFont="1" applyFill="1">
      <alignment vertical="center" wrapText="1"/>
    </xf>
    <xf numFmtId="0" fontId="0" fillId="0" borderId="0" xfId="0" applyFont="1" applyFill="1" applyAlignment="1">
      <alignment vertical="center"/>
    </xf>
    <xf numFmtId="170" fontId="0" fillId="0" borderId="0" xfId="0" applyNumberFormat="1" applyFont="1" applyFill="1" applyAlignment="1">
      <alignment horizontal="right" vertical="center" indent="1"/>
    </xf>
    <xf numFmtId="0" fontId="0" fillId="0" borderId="0" xfId="0" applyNumberFormat="1" applyFont="1" applyFill="1" applyAlignment="1">
      <alignment horizontal="right" vertical="center" indent="1"/>
    </xf>
    <xf numFmtId="0" fontId="0" fillId="0" borderId="0" xfId="0" applyNumberFormat="1" applyFont="1" applyFill="1" applyAlignment="1">
      <alignment vertical="center"/>
    </xf>
    <xf numFmtId="0" fontId="0" fillId="0" borderId="0" xfId="0" applyFill="1" applyAlignment="1">
      <alignment vertical="center"/>
    </xf>
    <xf numFmtId="171" fontId="0" fillId="0" borderId="0" xfId="0" applyNumberFormat="1" applyFont="1" applyFill="1" applyBorder="1" applyAlignment="1">
      <alignment vertical="center"/>
    </xf>
    <xf numFmtId="171" fontId="0" fillId="0" borderId="0" xfId="0" applyNumberFormat="1" applyFont="1" applyFill="1" applyAlignment="1">
      <alignment vertical="center"/>
    </xf>
    <xf numFmtId="0" fontId="11" fillId="2" borderId="7" xfId="0" applyFont="1" applyFill="1" applyBorder="1" applyAlignment="1">
      <alignment horizontal="center" vertical="center" wrapText="1"/>
    </xf>
    <xf numFmtId="0" fontId="11" fillId="2" borderId="0" xfId="0" applyFont="1" applyFill="1" applyBorder="1" applyAlignment="1">
      <alignment horizontal="center" vertical="center" wrapText="1"/>
    </xf>
    <xf numFmtId="0" fontId="9" fillId="6" borderId="0" xfId="2" applyFont="1" applyFill="1" applyBorder="1" applyAlignment="1">
      <alignment horizontal="left" vertical="center" wrapText="1" indent="1"/>
    </xf>
    <xf numFmtId="0" fontId="9" fillId="6" borderId="4" xfId="2" applyFont="1" applyFill="1" applyBorder="1" applyAlignment="1">
      <alignment horizontal="left" vertical="center" wrapText="1" indent="1"/>
    </xf>
    <xf numFmtId="0" fontId="7" fillId="4" borderId="0" xfId="0" applyFont="1" applyFill="1" applyBorder="1" applyAlignment="1">
      <alignment horizontal="left" vertical="center" indent="1"/>
    </xf>
    <xf numFmtId="0" fontId="7" fillId="4" borderId="1" xfId="0" applyFont="1" applyFill="1" applyBorder="1" applyAlignment="1">
      <alignment horizontal="left" vertical="center" indent="1"/>
    </xf>
    <xf numFmtId="169" fontId="1" fillId="4" borderId="0" xfId="3" applyNumberFormat="1" applyAlignment="1">
      <alignment horizontal="center"/>
    </xf>
    <xf numFmtId="1" fontId="1" fillId="4" borderId="0" xfId="3" applyNumberFormat="1" applyBorder="1" applyAlignment="1">
      <alignment horizontal="center" vertical="top"/>
    </xf>
    <xf numFmtId="1" fontId="1" fillId="4" borderId="1" xfId="3" applyNumberFormat="1" applyBorder="1" applyAlignment="1">
      <alignment horizontal="center" vertical="top"/>
    </xf>
    <xf numFmtId="0" fontId="7" fillId="4" borderId="2" xfId="0" applyFont="1" applyFill="1" applyBorder="1" applyAlignment="1">
      <alignment horizontal="left" vertical="center" indent="1"/>
    </xf>
    <xf numFmtId="0" fontId="6" fillId="6" borderId="2" xfId="0" applyFont="1" applyFill="1" applyBorder="1" applyAlignment="1">
      <alignment horizontal="left" vertical="center" indent="1"/>
    </xf>
    <xf numFmtId="0" fontId="6" fillId="6" borderId="0" xfId="0" applyFont="1" applyFill="1" applyBorder="1" applyAlignment="1">
      <alignment horizontal="left" vertical="center" indent="1"/>
    </xf>
    <xf numFmtId="1" fontId="1" fillId="6" borderId="0" xfId="3" applyNumberFormat="1" applyFill="1" applyAlignment="1">
      <alignment horizontal="center" vertical="center"/>
    </xf>
    <xf numFmtId="0" fontId="7" fillId="6" borderId="6" xfId="0" applyFont="1" applyFill="1" applyBorder="1" applyAlignment="1">
      <alignment vertical="center"/>
    </xf>
    <xf numFmtId="0" fontId="7" fillId="6" borderId="4" xfId="0" applyFont="1" applyFill="1" applyBorder="1" applyAlignment="1">
      <alignment vertical="center"/>
    </xf>
    <xf numFmtId="0" fontId="3" fillId="3" borderId="0" xfId="2" applyAlignment="1">
      <alignment horizontal="left" vertical="center" indent="1"/>
    </xf>
    <xf numFmtId="0" fontId="5" fillId="3" borderId="0" xfId="2" applyFont="1" applyAlignment="1">
      <alignment horizontal="left" vertical="center" wrapText="1" indent="1"/>
    </xf>
    <xf numFmtId="0" fontId="12" fillId="6" borderId="0" xfId="2" applyFont="1" applyFill="1" applyAlignment="1">
      <alignment horizontal="left" vertical="center" indent="1"/>
    </xf>
    <xf numFmtId="0" fontId="12" fillId="6" borderId="4" xfId="2" applyFont="1" applyFill="1" applyBorder="1" applyAlignment="1">
      <alignment horizontal="left" vertical="center" indent="1"/>
    </xf>
  </cellXfs>
  <cellStyles count="10">
    <cellStyle name="Bình thường" xfId="0" builtinId="0" customBuiltin="1"/>
    <cellStyle name="Dấu phảy [0]" xfId="5" builtinId="6" customBuiltin="1"/>
    <cellStyle name="Dấu phẩy" xfId="4" builtinId="3" customBuiltin="1"/>
    <cellStyle name="Đầu đề 1" xfId="1" builtinId="16" customBuiltin="1"/>
    <cellStyle name="Đầu đề 2" xfId="3" builtinId="17" customBuiltin="1"/>
    <cellStyle name="Ghi chú" xfId="9" builtinId="10" customBuiltin="1"/>
    <cellStyle name="Phần trăm" xfId="8" builtinId="5" customBuiltin="1"/>
    <cellStyle name="Tiền tệ" xfId="6" builtinId="4" customBuiltin="1"/>
    <cellStyle name="Tiền tệ [0]" xfId="7" builtinId="7" customBuiltin="1"/>
    <cellStyle name="Tiêu đề" xfId="2" builtinId="15" customBuiltin="1"/>
  </cellStyles>
  <dxfs count="20">
    <dxf>
      <fill>
        <patternFill patternType="none">
          <fgColor indexed="64"/>
          <bgColor indexed="65"/>
        </patternFill>
      </fill>
      <alignment horizontal="general" vertical="center" textRotation="0" wrapText="0" indent="0" justifyLastLine="0" shrinkToFit="0" readingOrder="0"/>
    </dxf>
    <dxf>
      <fill>
        <patternFill patternType="none">
          <fgColor indexed="64"/>
          <bgColor auto="1"/>
        </patternFill>
      </fill>
      <alignment vertical="center" textRotation="0" wrapText="0" indent="0" justifyLastLine="0" shrinkToFit="0" readingOrder="0"/>
    </dxf>
    <dxf>
      <fill>
        <patternFill patternType="none">
          <fgColor indexed="64"/>
          <bgColor indexed="65"/>
        </patternFill>
      </fill>
      <alignment horizontal="right" vertical="center" textRotation="0" wrapText="0" indent="1" justifyLastLine="0" shrinkToFit="0" readingOrder="0"/>
    </dxf>
    <dxf>
      <numFmt numFmtId="0" formatCode="General"/>
      <fill>
        <patternFill patternType="none">
          <fgColor indexed="64"/>
          <bgColor auto="1"/>
        </patternFill>
      </fill>
      <alignment horizontal="right" vertical="center" textRotation="0" wrapText="0" indent="1" justifyLastLine="0" shrinkToFit="0" readingOrder="0"/>
    </dxf>
    <dxf>
      <font>
        <b val="0"/>
        <i val="0"/>
        <strike val="0"/>
        <condense val="0"/>
        <extend val="0"/>
        <outline val="0"/>
        <shadow val="0"/>
        <u val="none"/>
        <vertAlign val="baseline"/>
        <sz val="11"/>
        <color theme="3"/>
        <name val="Calibri"/>
        <family val="2"/>
        <scheme val="minor"/>
      </font>
      <fill>
        <patternFill patternType="none">
          <fgColor indexed="64"/>
          <bgColor indexed="65"/>
        </patternFill>
      </fill>
      <alignment horizontal="left" vertical="center" textRotation="0" wrapText="0" indent="2" justifyLastLine="0" shrinkToFit="0" readingOrder="0"/>
    </dxf>
    <dxf>
      <font>
        <b val="0"/>
        <i val="0"/>
        <strike val="0"/>
        <condense val="0"/>
        <extend val="0"/>
        <outline val="0"/>
        <shadow val="0"/>
        <u val="none"/>
        <vertAlign val="baseline"/>
        <sz val="11"/>
        <color theme="3"/>
        <name val="Calibri"/>
        <family val="2"/>
        <scheme val="minor"/>
      </font>
      <numFmt numFmtId="0" formatCode="General"/>
      <fill>
        <patternFill patternType="none">
          <fgColor indexed="64"/>
          <bgColor auto="1"/>
        </patternFill>
      </fill>
      <alignment horizontal="left" vertical="center" textRotation="0" wrapText="0" indent="2" justifyLastLine="0" shrinkToFit="0" readingOrder="0"/>
    </dxf>
    <dxf>
      <fill>
        <patternFill patternType="none">
          <fgColor indexed="64"/>
          <bgColor indexed="65"/>
        </patternFill>
      </fill>
      <alignment horizontal="general" vertical="center" textRotation="0" wrapText="0" indent="0" justifyLastLine="0" shrinkToFit="0" readingOrder="0"/>
    </dxf>
    <dxf>
      <fill>
        <patternFill patternType="none">
          <fgColor indexed="64"/>
          <bgColor auto="1"/>
        </patternFill>
      </fill>
      <alignment vertical="center" textRotation="0" wrapText="0" indent="0" justifyLastLine="0" shrinkToFit="0" readingOrder="0"/>
    </dxf>
    <dxf>
      <font>
        <b val="0"/>
        <i val="0"/>
        <strike val="0"/>
        <condense val="0"/>
        <extend val="0"/>
        <outline val="0"/>
        <shadow val="0"/>
        <u val="none"/>
        <vertAlign val="baseline"/>
        <sz val="11"/>
        <color theme="3"/>
        <name val="Calibri"/>
        <family val="2"/>
        <scheme val="minor"/>
      </fon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1"/>
        <color theme="3"/>
        <name val="Calibri"/>
        <family val="2"/>
        <scheme val="minor"/>
      </font>
      <numFmt numFmtId="171" formatCode="[$-1000000]h:mm:ss;@"/>
      <fill>
        <patternFill patternType="none">
          <fgColor indexed="64"/>
          <bgColor auto="1"/>
        </patternFill>
      </fill>
      <alignment horizontal="general" vertical="center" textRotation="0" wrapText="0" indent="0" justifyLastLine="0" shrinkToFit="0" readingOrder="0"/>
    </dxf>
    <dxf>
      <fill>
        <patternFill patternType="none">
          <fgColor indexed="64"/>
          <bgColor indexed="65"/>
        </patternFill>
      </fill>
      <alignment horizontal="right" vertical="center" textRotation="0" wrapText="0" indent="0" justifyLastLine="0" shrinkToFit="0" readingOrder="0"/>
    </dxf>
    <dxf>
      <numFmt numFmtId="170" formatCode="[$-1000000]h:mm;@"/>
      <fill>
        <patternFill patternType="none">
          <fgColor indexed="64"/>
          <bgColor auto="1"/>
        </patternFill>
      </fill>
      <alignment horizontal="right" vertical="center" textRotation="0" wrapText="0" indent="1" justifyLastLine="0" shrinkToFit="0" readingOrder="0"/>
    </dxf>
    <dxf>
      <fill>
        <patternFill patternType="none">
          <fgColor indexed="64"/>
          <bgColor indexed="65"/>
        </patternFill>
      </fill>
      <alignment horizontal="general" vertical="center" textRotation="0" wrapText="0" indent="0" justifyLastLine="0" shrinkToFit="0" readingOrder="0"/>
    </dxf>
    <dxf>
      <fill>
        <patternFill patternType="none">
          <fgColor indexed="64"/>
          <bgColor auto="1"/>
        </patternFill>
      </fill>
      <alignment vertical="center" textRotation="0" wrapText="0" indent="0" justifyLastLine="0" shrinkToFit="0" readingOrder="0"/>
    </dxf>
    <dxf>
      <fill>
        <patternFill patternType="none">
          <fgColor indexed="64"/>
          <bgColor indexed="65"/>
        </patternFill>
      </fill>
      <alignment horizontal="left" vertical="center" textRotation="0" wrapText="0" indent="2" justifyLastLine="0" shrinkToFit="0" readingOrder="0"/>
    </dxf>
    <dxf>
      <numFmt numFmtId="19" formatCode="dd/mm/yyyy"/>
      <fill>
        <patternFill patternType="none">
          <fgColor indexed="64"/>
          <bgColor auto="1"/>
        </patternFill>
      </fill>
      <alignment horizontal="left" vertical="center" textRotation="0" wrapText="0" indent="2" justifyLastLine="0" shrinkToFit="0" readingOrder="0"/>
    </dxf>
    <dxf>
      <fill>
        <patternFill patternType="none">
          <fgColor indexed="64"/>
          <bgColor auto="1"/>
        </patternFill>
      </fill>
      <alignment vertical="center" textRotation="0" wrapText="0" indent="0" justifyLastLine="0" shrinkToFit="0" readingOrder="0"/>
    </dxf>
    <dxf>
      <font>
        <b val="0"/>
        <i val="0"/>
        <strike val="0"/>
        <condense val="0"/>
        <extend val="0"/>
        <outline val="0"/>
        <shadow val="0"/>
        <u val="none"/>
        <vertAlign val="baseline"/>
        <sz val="10"/>
        <color theme="3"/>
        <name val="Calibri"/>
        <scheme val="minor"/>
      </font>
      <fill>
        <patternFill patternType="none">
          <fgColor indexed="64"/>
          <bgColor indexed="65"/>
        </patternFill>
      </fill>
      <alignment horizontal="general" vertical="center" textRotation="0" wrapText="0" indent="0" justifyLastLine="0" shrinkToFit="0" readingOrder="0"/>
    </dxf>
    <dxf>
      <font>
        <color theme="3"/>
      </font>
      <border>
        <bottom style="medium">
          <color theme="2"/>
        </bottom>
      </border>
    </dxf>
    <dxf>
      <border>
        <bottom style="thin">
          <color theme="2"/>
        </bottom>
        <horizontal style="thin">
          <color theme="2"/>
        </horizontal>
      </border>
    </dxf>
  </dxfs>
  <tableStyles count="1" defaultTableStyle="Nhật ký hoạt động" defaultPivotStyle="PivotStyleLight8">
    <tableStyle name="Nhật ký hoạt động" pivot="0" count="2">
      <tableStyleElement type="wholeTable" dxfId="19"/>
      <tableStyleElement type="headerRow" dxfId="18"/>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vi-VN"/>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0" i="0" u="none" strike="noStrike" kern="1200" spc="0" baseline="0">
                <a:solidFill>
                  <a:schemeClr val="accent1">
                    <a:lumMod val="75000"/>
                  </a:schemeClr>
                </a:solidFill>
                <a:latin typeface="+mj-lt"/>
                <a:ea typeface="+mn-ea"/>
                <a:cs typeface="+mn-cs"/>
              </a:defRPr>
            </a:pPr>
            <a:r>
              <a:rPr lang="en-US" sz="1800">
                <a:solidFill>
                  <a:schemeClr val="accent1">
                    <a:lumMod val="75000"/>
                  </a:schemeClr>
                </a:solidFill>
                <a:latin typeface="+mj-lt"/>
              </a:rPr>
              <a:t>Lượng calo tiêu thụ theo hoạt động</a:t>
            </a:r>
          </a:p>
        </c:rich>
      </c:tx>
      <c:layout>
        <c:manualLayout>
          <c:xMode val="edge"/>
          <c:yMode val="edge"/>
          <c:x val="1.4528247989487869E-2"/>
          <c:y val="6.4122965021529171E-2"/>
        </c:manualLayout>
      </c:layout>
      <c:overlay val="0"/>
      <c:spPr>
        <a:noFill/>
        <a:ln>
          <a:noFill/>
        </a:ln>
        <a:effectLst/>
      </c:spPr>
      <c:txPr>
        <a:bodyPr rot="0" spcFirstLastPara="1" vertOverflow="ellipsis" vert="horz" wrap="square" anchor="ctr" anchorCtr="1"/>
        <a:lstStyle/>
        <a:p>
          <a:pPr>
            <a:defRPr sz="1800" b="0" i="0" u="none" strike="noStrike" kern="1200" spc="0" baseline="0">
              <a:solidFill>
                <a:schemeClr val="accent1">
                  <a:lumMod val="75000"/>
                </a:schemeClr>
              </a:solidFill>
              <a:latin typeface="+mj-lt"/>
              <a:ea typeface="+mn-ea"/>
              <a:cs typeface="+mn-cs"/>
            </a:defRPr>
          </a:pPr>
          <a:endParaRPr lang="en-US"/>
        </a:p>
      </c:txPr>
    </c:title>
    <c:autoTitleDeleted val="0"/>
    <c:plotArea>
      <c:layout>
        <c:manualLayout>
          <c:layoutTarget val="inner"/>
          <c:xMode val="edge"/>
          <c:yMode val="edge"/>
          <c:x val="2.1208759161515066E-2"/>
          <c:y val="0.36579555006604564"/>
          <c:w val="0.84022933030807034"/>
          <c:h val="0.44821985487108229"/>
        </c:manualLayout>
      </c:layout>
      <c:barChart>
        <c:barDir val="bar"/>
        <c:grouping val="stacked"/>
        <c:varyColors val="0"/>
        <c:ser>
          <c:idx val="0"/>
          <c:order val="0"/>
          <c:tx>
            <c:strRef>
              <c:f>'Công cụ theo dõi hoạt động'!$A$3</c:f>
              <c:strCache>
                <c:ptCount val="1"/>
                <c:pt idx="0">
                  <c:v>Đạp xe</c:v>
                </c:pt>
              </c:strCache>
            </c:strRef>
          </c:tx>
          <c:spPr>
            <a:solidFill>
              <a:schemeClr val="accent1">
                <a:lumMod val="75000"/>
              </a:schemeClr>
            </a:solidFill>
            <a:ln>
              <a:noFill/>
            </a:ln>
            <a:effectLst/>
          </c:spPr>
          <c:invertIfNegative val="0"/>
          <c:dLbls>
            <c:spPr>
              <a:noFill/>
              <a:ln>
                <a:noFill/>
              </a:ln>
              <a:effectLst/>
            </c:spPr>
            <c:txPr>
              <a:bodyPr rot="0" spcFirstLastPara="1" vertOverflow="ellipsis" vert="horz" wrap="square" anchor="ctr" anchorCtr="1"/>
              <a:lstStyle/>
              <a:p>
                <a:pPr>
                  <a:defRPr sz="1200" b="0"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'Công cụ theo dõi hoạt động'!$A$1</c:f>
              <c:strCache>
                <c:ptCount val="1"/>
                <c:pt idx="0">
                  <c:v>Công cụ theo dõi hoạt động</c:v>
                </c:pt>
              </c:strCache>
            </c:strRef>
          </c:cat>
          <c:val>
            <c:numRef>
              <c:f>'Công cụ theo dõi hoạt động'!$B$5</c:f>
              <c:numCache>
                <c:formatCode>0</c:formatCode>
                <c:ptCount val="1"/>
                <c:pt idx="0">
                  <c:v>847</c:v>
                </c:pt>
              </c:numCache>
            </c:numRef>
          </c:val>
          <c:extLst>
            <c:ext xmlns:c16="http://schemas.microsoft.com/office/drawing/2014/chart" uri="{C3380CC4-5D6E-409C-BE32-E72D297353CC}">
              <c16:uniqueId val="{00000000-6435-4E50-8E08-17A8A990922F}"/>
            </c:ext>
          </c:extLst>
        </c:ser>
        <c:ser>
          <c:idx val="1"/>
          <c:order val="1"/>
          <c:tx>
            <c:strRef>
              <c:f>'Công cụ theo dõi hoạt động'!$A$7</c:f>
              <c:strCache>
                <c:ptCount val="1"/>
                <c:pt idx="0">
                  <c:v>Bơi</c:v>
                </c:pt>
              </c:strCache>
            </c:strRef>
          </c:tx>
          <c:spPr>
            <a:solidFill>
              <a:schemeClr val="accent5">
                <a:lumMod val="75000"/>
              </a:schemeClr>
            </a:solidFill>
            <a:ln>
              <a:noFill/>
            </a:ln>
            <a:effectLst/>
          </c:spPr>
          <c:invertIfNegative val="0"/>
          <c:dLbls>
            <c:spPr>
              <a:noFill/>
              <a:ln>
                <a:noFill/>
              </a:ln>
              <a:effectLst/>
            </c:spPr>
            <c:txPr>
              <a:bodyPr rot="0" spcFirstLastPara="1" vertOverflow="ellipsis" vert="horz" wrap="square" anchor="ctr" anchorCtr="1"/>
              <a:lstStyle/>
              <a:p>
                <a:pPr>
                  <a:defRPr sz="1200" b="0"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'Công cụ theo dõi hoạt động'!$A$1</c:f>
              <c:strCache>
                <c:ptCount val="1"/>
                <c:pt idx="0">
                  <c:v>Công cụ theo dõi hoạt động</c:v>
                </c:pt>
              </c:strCache>
            </c:strRef>
          </c:cat>
          <c:val>
            <c:numRef>
              <c:f>'Công cụ theo dõi hoạt động'!$B$9</c:f>
              <c:numCache>
                <c:formatCode>0</c:formatCode>
                <c:ptCount val="1"/>
                <c:pt idx="0">
                  <c:v>237</c:v>
                </c:pt>
              </c:numCache>
            </c:numRef>
          </c:val>
          <c:extLst>
            <c:ext xmlns:c16="http://schemas.microsoft.com/office/drawing/2014/chart" uri="{C3380CC4-5D6E-409C-BE32-E72D297353CC}">
              <c16:uniqueId val="{00000001-6435-4E50-8E08-17A8A990922F}"/>
            </c:ext>
          </c:extLst>
        </c:ser>
        <c:ser>
          <c:idx val="2"/>
          <c:order val="2"/>
          <c:tx>
            <c:strRef>
              <c:f>'Công cụ theo dõi hoạt động'!$A$11</c:f>
              <c:strCache>
                <c:ptCount val="1"/>
                <c:pt idx="0">
                  <c:v>Hoạt động 3</c:v>
                </c:pt>
              </c:strCache>
            </c:strRef>
          </c:tx>
          <c:spPr>
            <a:solidFill>
              <a:schemeClr val="accent2">
                <a:lumMod val="75000"/>
              </a:schemeClr>
            </a:solidFill>
            <a:ln>
              <a:noFill/>
            </a:ln>
            <a:effectLst/>
          </c:spPr>
          <c:invertIfNegative val="0"/>
          <c:dLbls>
            <c:spPr>
              <a:noFill/>
              <a:ln>
                <a:noFill/>
              </a:ln>
              <a:effectLst/>
            </c:spPr>
            <c:txPr>
              <a:bodyPr rot="0" spcFirstLastPara="1" vertOverflow="ellipsis" vert="horz" wrap="square" anchor="ctr" anchorCtr="1"/>
              <a:lstStyle/>
              <a:p>
                <a:pPr>
                  <a:defRPr sz="1200" b="0"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'Công cụ theo dõi hoạt động'!$A$1</c:f>
              <c:strCache>
                <c:ptCount val="1"/>
                <c:pt idx="0">
                  <c:v>Công cụ theo dõi hoạt động</c:v>
                </c:pt>
              </c:strCache>
            </c:strRef>
          </c:cat>
          <c:val>
            <c:numRef>
              <c:f>'Công cụ theo dõi hoạt động'!$B$13</c:f>
              <c:numCache>
                <c:formatCode>0</c:formatCode>
                <c:ptCount val="1"/>
                <c:pt idx="0">
                  <c:v>150</c:v>
                </c:pt>
              </c:numCache>
            </c:numRef>
          </c:val>
          <c:extLst>
            <c:ext xmlns:c16="http://schemas.microsoft.com/office/drawing/2014/chart" uri="{C3380CC4-5D6E-409C-BE32-E72D297353CC}">
              <c16:uniqueId val="{00000002-6435-4E50-8E08-17A8A990922F}"/>
            </c:ext>
          </c:extLst>
        </c:ser>
        <c:ser>
          <c:idx val="3"/>
          <c:order val="3"/>
          <c:tx>
            <c:strRef>
              <c:f>'Công cụ theo dõi hoạt động'!$A$15</c:f>
              <c:strCache>
                <c:ptCount val="1"/>
                <c:pt idx="0">
                  <c:v>Hoạt động 4</c:v>
                </c:pt>
              </c:strCache>
            </c:strRef>
          </c:tx>
          <c:spPr>
            <a:solidFill>
              <a:schemeClr val="accent4">
                <a:lumMod val="50000"/>
              </a:schemeClr>
            </a:solidFill>
            <a:ln>
              <a:noFill/>
            </a:ln>
            <a:effectLst/>
          </c:spPr>
          <c:invertIfNegative val="0"/>
          <c:dLbls>
            <c:spPr>
              <a:noFill/>
              <a:ln>
                <a:noFill/>
              </a:ln>
              <a:effectLst/>
            </c:spPr>
            <c:txPr>
              <a:bodyPr rot="0" spcFirstLastPara="1" vertOverflow="ellipsis" vert="horz" wrap="square" anchor="ctr" anchorCtr="1"/>
              <a:lstStyle/>
              <a:p>
                <a:pPr>
                  <a:defRPr sz="1200" b="0"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'Công cụ theo dõi hoạt động'!$A$1</c:f>
              <c:strCache>
                <c:ptCount val="1"/>
                <c:pt idx="0">
                  <c:v>Công cụ theo dõi hoạt động</c:v>
                </c:pt>
              </c:strCache>
            </c:strRef>
          </c:cat>
          <c:val>
            <c:numRef>
              <c:f>'Công cụ theo dõi hoạt động'!$B$17</c:f>
              <c:numCache>
                <c:formatCode>0</c:formatCode>
                <c:ptCount val="1"/>
                <c:pt idx="0">
                  <c:v>115</c:v>
                </c:pt>
              </c:numCache>
            </c:numRef>
          </c:val>
          <c:extLst>
            <c:ext xmlns:c16="http://schemas.microsoft.com/office/drawing/2014/chart" uri="{C3380CC4-5D6E-409C-BE32-E72D297353CC}">
              <c16:uniqueId val="{00000003-6435-4E50-8E08-17A8A990922F}"/>
            </c:ext>
          </c:extLst>
        </c:ser>
        <c:ser>
          <c:idx val="4"/>
          <c:order val="4"/>
          <c:tx>
            <c:strRef>
              <c:f>'Công cụ theo dõi hoạt động'!$A$19</c:f>
              <c:strCache>
                <c:ptCount val="1"/>
                <c:pt idx="0">
                  <c:v>Hoạt động 5</c:v>
                </c:pt>
              </c:strCache>
            </c:strRef>
          </c:tx>
          <c:spPr>
            <a:solidFill>
              <a:schemeClr val="accent5">
                <a:lumMod val="75000"/>
              </a:schemeClr>
            </a:solidFill>
            <a:ln>
              <a:noFill/>
            </a:ln>
            <a:effectLst/>
          </c:spPr>
          <c:invertIfNegative val="0"/>
          <c:dPt>
            <c:idx val="0"/>
            <c:invertIfNegative val="0"/>
            <c:bubble3D val="0"/>
            <c:spPr>
              <a:solidFill>
                <a:schemeClr val="accent5">
                  <a:lumMod val="50000"/>
                </a:schemeClr>
              </a:solidFill>
              <a:ln>
                <a:noFill/>
              </a:ln>
              <a:effectLst/>
            </c:spPr>
            <c:extLst>
              <c:ext xmlns:c16="http://schemas.microsoft.com/office/drawing/2014/chart" uri="{C3380CC4-5D6E-409C-BE32-E72D297353CC}">
                <c16:uniqueId val="{0000000B-6435-4E50-8E08-17A8A990922F}"/>
              </c:ext>
            </c:extLst>
          </c:dPt>
          <c:dLbls>
            <c:spPr>
              <a:noFill/>
              <a:ln>
                <a:noFill/>
              </a:ln>
              <a:effectLst/>
            </c:spPr>
            <c:txPr>
              <a:bodyPr rot="0" spcFirstLastPara="1" vertOverflow="ellipsis" vert="horz" wrap="square" anchor="ctr" anchorCtr="1"/>
              <a:lstStyle/>
              <a:p>
                <a:pPr>
                  <a:defRPr sz="1200" b="0"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'Công cụ theo dõi hoạt động'!$A$1</c:f>
              <c:strCache>
                <c:ptCount val="1"/>
                <c:pt idx="0">
                  <c:v>Công cụ theo dõi hoạt động</c:v>
                </c:pt>
              </c:strCache>
            </c:strRef>
          </c:cat>
          <c:val>
            <c:numRef>
              <c:f>'Công cụ theo dõi hoạt động'!$B$21</c:f>
              <c:numCache>
                <c:formatCode>0</c:formatCode>
                <c:ptCount val="1"/>
                <c:pt idx="0">
                  <c:v>345</c:v>
                </c:pt>
              </c:numCache>
            </c:numRef>
          </c:val>
          <c:extLst>
            <c:ext xmlns:c16="http://schemas.microsoft.com/office/drawing/2014/chart" uri="{C3380CC4-5D6E-409C-BE32-E72D297353CC}">
              <c16:uniqueId val="{00000004-6435-4E50-8E08-17A8A990922F}"/>
            </c:ext>
          </c:extLst>
        </c:ser>
        <c:dLbls>
          <c:showLegendKey val="0"/>
          <c:showVal val="0"/>
          <c:showCatName val="0"/>
          <c:showSerName val="0"/>
          <c:showPercent val="0"/>
          <c:showBubbleSize val="0"/>
        </c:dLbls>
        <c:gapWidth val="40"/>
        <c:overlap val="100"/>
        <c:axId val="494667488"/>
        <c:axId val="491718096"/>
      </c:barChart>
      <c:catAx>
        <c:axId val="494667488"/>
        <c:scaling>
          <c:orientation val="minMax"/>
        </c:scaling>
        <c:delete val="1"/>
        <c:axPos val="l"/>
        <c:numFmt formatCode="General" sourceLinked="1"/>
        <c:majorTickMark val="none"/>
        <c:minorTickMark val="none"/>
        <c:tickLblPos val="nextTo"/>
        <c:crossAx val="491718096"/>
        <c:crosses val="autoZero"/>
        <c:auto val="1"/>
        <c:lblAlgn val="ctr"/>
        <c:lblOffset val="100"/>
        <c:noMultiLvlLbl val="0"/>
      </c:catAx>
      <c:valAx>
        <c:axId val="491718096"/>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494667488"/>
        <c:crosses val="autoZero"/>
        <c:crossBetween val="between"/>
      </c:valAx>
      <c:spPr>
        <a:noFill/>
        <a:ln>
          <a:noFill/>
        </a:ln>
        <a:effectLst/>
      </c:spPr>
    </c:plotArea>
    <c:legend>
      <c:legendPos val="r"/>
      <c:layout>
        <c:manualLayout>
          <c:xMode val="edge"/>
          <c:yMode val="edge"/>
          <c:x val="0.88874337012723292"/>
          <c:y val="0.28856020448424341"/>
          <c:w val="0.10936722978911699"/>
          <c:h val="0.67538538074897492"/>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noFill/>
    <a:ln w="9525" cap="flat" cmpd="sng" algn="ctr">
      <a:noFill/>
      <a:round/>
    </a:ln>
    <a:effectLst/>
  </c:spPr>
  <c:txPr>
    <a:bodyPr/>
    <a:lstStyle/>
    <a:p>
      <a:pPr>
        <a:defRPr sz="1200"/>
      </a:pPr>
      <a:endParaRPr lang="en-US"/>
    </a:p>
  </c:txPr>
  <c:printSettings>
    <c:headerFooter/>
    <c:pageMargins b="0.75" l="0.7" r="0.7" t="0.75" header="0.3" footer="0.3"/>
    <c:pageSetup orientation="portrait"/>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3</xdr:col>
      <xdr:colOff>38100</xdr:colOff>
      <xdr:row>0</xdr:row>
      <xdr:rowOff>57150</xdr:rowOff>
    </xdr:from>
    <xdr:to>
      <xdr:col>10</xdr:col>
      <xdr:colOff>1438275</xdr:colOff>
      <xdr:row>2</xdr:row>
      <xdr:rowOff>190500</xdr:rowOff>
    </xdr:to>
    <xdr:graphicFrame macro="">
      <xdr:nvGraphicFramePr>
        <xdr:cNvPr id="2" name="Lượng calo tiêu thụ" descr="Biểu đồ thanh xếp chồng hiển thị tổng lượng calo tiêu thụ theo hoạt động">
          <a:extLst>
            <a:ext uri="{FF2B5EF4-FFF2-40B4-BE49-F238E27FC236}">
              <a16:creationId xmlns:a16="http://schemas.microsoft.com/office/drawing/2014/main" id="{00000000-0008-0000-0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ables/table1.xml><?xml version="1.0" encoding="utf-8"?>
<table xmlns="http://schemas.openxmlformats.org/spreadsheetml/2006/main" id="1" name="Danh_sách" displayName="Danh_sách" ref="D5:K12" headerRowDxfId="17" dataDxfId="16">
  <tableColumns count="8">
    <tableColumn id="1" name="Ngày" totalsRowLabel="Tổng" dataDxfId="15" totalsRowDxfId="14"/>
    <tableColumn id="2" name="Hoạt động" dataDxfId="13" totalsRowDxfId="12"/>
    <tableColumn id="9" name="Thời gian bắt đầu" dataDxfId="11" totalsRowDxfId="10"/>
    <tableColumn id="10" name="Khoảng thời gian" dataDxfId="9" totalsRowDxfId="8"/>
    <tableColumn id="3" name="Tổng" dataDxfId="7" totalsRowDxfId="6"/>
    <tableColumn id="4" name="Đơn vị" dataDxfId="5" totalsRowDxfId="4">
      <calculatedColumnFormula>IFERROR(VLOOKUP(Danh_sách[[#This Row],[Hoạt động]],Tra_cứu_hoạt_động,2,FALSE),"")</calculatedColumnFormula>
    </tableColumn>
    <tableColumn id="5" name="Calo" dataDxfId="3" totalsRowDxfId="2"/>
    <tableColumn id="7" name="Ghi chú" totalsRowFunction="count" dataDxfId="1" totalsRowDxfId="0"/>
  </tableColumns>
  <tableStyleInfo name="Nhật ký hoạt động" showFirstColumn="0" showLastColumn="0" showRowStripes="1" showColumnStripes="0"/>
  <extLst>
    <ext xmlns:x14="http://schemas.microsoft.com/office/spreadsheetml/2009/9/main" uri="{504A1905-F514-4f6f-8877-14C23A59335A}">
      <x14:table altTextSummary="Nhập Ngày, Hoạt động, Thời gian bắt đầu, Khoảng thời gian, Tổng, Calo và Ghi chú vào bảng này. Đơn vị được cập nhật tự động"/>
    </ext>
  </extLst>
</table>
</file>

<file path=xl/theme/theme1.xml><?xml version="1.0" encoding="utf-8"?>
<a:theme xmlns:a="http://schemas.openxmlformats.org/drawingml/2006/main" name="Office Theme">
  <a:themeElements>
    <a:clrScheme name="Activity Log">
      <a:dk1>
        <a:sysClr val="windowText" lastClr="000000"/>
      </a:dk1>
      <a:lt1>
        <a:sysClr val="window" lastClr="FFFFFF"/>
      </a:lt1>
      <a:dk2>
        <a:srgbClr val="414141"/>
      </a:dk2>
      <a:lt2>
        <a:srgbClr val="F0F0F0"/>
      </a:lt2>
      <a:accent1>
        <a:srgbClr val="F01414"/>
      </a:accent1>
      <a:accent2>
        <a:srgbClr val="2895BF"/>
      </a:accent2>
      <a:accent3>
        <a:srgbClr val="BF1A8D"/>
      </a:accent3>
      <a:accent4>
        <a:srgbClr val="FF9900"/>
      </a:accent4>
      <a:accent5>
        <a:srgbClr val="9B9B9B"/>
      </a:accent5>
      <a:accent6>
        <a:srgbClr val="CD865B"/>
      </a:accent6>
      <a:hlink>
        <a:srgbClr val="0095BF"/>
      </a:hlink>
      <a:folHlink>
        <a:srgbClr val="BF1A8D"/>
      </a:folHlink>
    </a:clrScheme>
    <a:fontScheme name="Calibri">
      <a:maj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4"/>
    <pageSetUpPr fitToPage="1"/>
  </sheetPr>
  <dimension ref="A1:K211"/>
  <sheetViews>
    <sheetView showGridLines="0" tabSelected="1" zoomScaleNormal="100" workbookViewId="0">
      <selection sqref="A1:C1"/>
    </sheetView>
  </sheetViews>
  <sheetFormatPr defaultRowHeight="30" customHeight="1" x14ac:dyDescent="0.25"/>
  <cols>
    <col min="1" max="1" width="14.42578125" style="20" customWidth="1"/>
    <col min="2" max="2" width="16" style="20" customWidth="1"/>
    <col min="3" max="3" width="18.5703125" style="21" customWidth="1"/>
    <col min="4" max="4" width="16.42578125" style="23" customWidth="1"/>
    <col min="5" max="5" width="18.85546875" style="20" customWidth="1"/>
    <col min="6" max="6" width="17.7109375" style="26" customWidth="1"/>
    <col min="7" max="7" width="16" style="29" customWidth="1"/>
    <col min="8" max="8" width="9.85546875" style="20" customWidth="1"/>
    <col min="9" max="9" width="13.42578125" style="22" bestFit="1" customWidth="1"/>
    <col min="10" max="10" width="10.42578125" customWidth="1"/>
    <col min="11" max="11" width="36.5703125" customWidth="1"/>
  </cols>
  <sheetData>
    <row r="1" spans="1:11" ht="33" customHeight="1" x14ac:dyDescent="0.25">
      <c r="A1" s="54" t="s">
        <v>0</v>
      </c>
      <c r="B1" s="54"/>
      <c r="C1" s="55"/>
      <c r="D1" s="37" t="s">
        <v>13</v>
      </c>
      <c r="E1" s="38"/>
      <c r="F1" s="38"/>
      <c r="G1" s="38"/>
      <c r="H1" s="38"/>
      <c r="I1" s="38"/>
      <c r="J1" s="38"/>
      <c r="K1" s="38"/>
    </row>
    <row r="2" spans="1:11" ht="80.099999999999994" customHeight="1" x14ac:dyDescent="0.25">
      <c r="A2" s="39" t="s">
        <v>1</v>
      </c>
      <c r="B2" s="39"/>
      <c r="C2" s="40"/>
      <c r="D2" s="37"/>
      <c r="E2" s="38"/>
      <c r="F2" s="38"/>
      <c r="G2" s="38"/>
      <c r="H2" s="38"/>
      <c r="I2" s="38"/>
      <c r="J2" s="38"/>
      <c r="K2" s="38"/>
    </row>
    <row r="3" spans="1:11" ht="18" customHeight="1" x14ac:dyDescent="0.25">
      <c r="A3" s="41" t="s">
        <v>2</v>
      </c>
      <c r="B3" s="43">
        <f>SUMIF(Danh_sách[Hoạt động],Danh_mục_1,Danh_sách[Tổng])</f>
        <v>19.46</v>
      </c>
      <c r="C3" s="13"/>
      <c r="D3" s="37"/>
      <c r="E3" s="38"/>
      <c r="F3" s="38"/>
      <c r="G3" s="38"/>
      <c r="H3" s="38"/>
      <c r="I3" s="38"/>
      <c r="J3" s="38"/>
      <c r="K3" s="38"/>
    </row>
    <row r="4" spans="1:11" ht="30" customHeight="1" x14ac:dyDescent="0.25">
      <c r="A4" s="41"/>
      <c r="B4" s="43"/>
      <c r="C4" s="14" t="s">
        <v>8</v>
      </c>
      <c r="D4" s="37"/>
      <c r="E4" s="38"/>
      <c r="F4" s="38"/>
      <c r="G4" s="38"/>
      <c r="H4" s="38"/>
      <c r="I4" s="38"/>
      <c r="J4" s="38"/>
      <c r="K4" s="38"/>
    </row>
    <row r="5" spans="1:11" ht="30" customHeight="1" x14ac:dyDescent="0.25">
      <c r="A5" s="41"/>
      <c r="B5" s="44">
        <f>SUMIF(Danh_sách[Hoạt động],Danh_mục_1,Danh_sách[Calo])</f>
        <v>847</v>
      </c>
      <c r="C5" s="15" t="s">
        <v>9</v>
      </c>
      <c r="D5" s="10" t="s">
        <v>14</v>
      </c>
      <c r="E5" s="1" t="s">
        <v>15</v>
      </c>
      <c r="F5" s="9" t="s">
        <v>16</v>
      </c>
      <c r="G5" s="8" t="s">
        <v>17</v>
      </c>
      <c r="H5" s="8" t="s">
        <v>7</v>
      </c>
      <c r="I5" s="10" t="s">
        <v>18</v>
      </c>
      <c r="J5" s="9" t="s">
        <v>9</v>
      </c>
      <c r="K5" s="1" t="s">
        <v>19</v>
      </c>
    </row>
    <row r="6" spans="1:11" ht="30" customHeight="1" thickBot="1" x14ac:dyDescent="0.3">
      <c r="A6" s="42"/>
      <c r="B6" s="45"/>
      <c r="C6" s="16"/>
      <c r="D6" s="19" t="s">
        <v>14</v>
      </c>
      <c r="E6" s="1" t="s">
        <v>2</v>
      </c>
      <c r="F6" s="24">
        <v>0.66666666666666663</v>
      </c>
      <c r="G6" s="35">
        <v>1.5972222222222224E-2</v>
      </c>
      <c r="H6" s="2">
        <v>3.66</v>
      </c>
      <c r="I6" s="6" t="str">
        <f>IFERROR(VLOOKUP(Danh_sách[[#This Row],[Hoạt động]],Tra_cứu_hoạt_động,2,FALSE),"")</f>
        <v>Kilomét</v>
      </c>
      <c r="J6" s="4">
        <v>173</v>
      </c>
      <c r="K6" s="1" t="s">
        <v>20</v>
      </c>
    </row>
    <row r="7" spans="1:11" ht="30" customHeight="1" thickTop="1" x14ac:dyDescent="0.25">
      <c r="A7" s="46" t="s">
        <v>3</v>
      </c>
      <c r="B7" s="43">
        <f>SUMIF(Danh_sách[Hoạt động],Danh_mục_2,Danh_sách[Tổng])</f>
        <v>1700</v>
      </c>
      <c r="C7" s="17"/>
      <c r="D7" s="19" t="s">
        <v>14</v>
      </c>
      <c r="E7" s="1" t="s">
        <v>2</v>
      </c>
      <c r="F7" s="24">
        <v>0.60416666666666663</v>
      </c>
      <c r="G7" s="35">
        <v>3.125E-2</v>
      </c>
      <c r="H7" s="2">
        <v>7.8</v>
      </c>
      <c r="I7" s="6" t="str">
        <f>IFERROR(VLOOKUP(Danh_sách[[#This Row],[Hoạt động]],Tra_cứu_hoạt_động,2,FALSE),"")</f>
        <v>Kilomét</v>
      </c>
      <c r="J7" s="4">
        <v>330</v>
      </c>
      <c r="K7" s="1" t="s">
        <v>21</v>
      </c>
    </row>
    <row r="8" spans="1:11" ht="30" customHeight="1" x14ac:dyDescent="0.25">
      <c r="A8" s="41"/>
      <c r="B8" s="43"/>
      <c r="C8" s="14" t="s">
        <v>10</v>
      </c>
      <c r="D8" s="19" t="s">
        <v>14</v>
      </c>
      <c r="E8" s="1" t="s">
        <v>3</v>
      </c>
      <c r="F8" s="24">
        <v>0.41666666666666669</v>
      </c>
      <c r="G8" s="35">
        <v>2.0833333333333332E-2</v>
      </c>
      <c r="H8" s="2">
        <v>1700</v>
      </c>
      <c r="I8" s="6" t="str">
        <f>IFERROR(VLOOKUP(Danh_sách[[#This Row],[Hoạt động]],Tra_cứu_hoạt_động,2,FALSE),"")</f>
        <v>Mét</v>
      </c>
      <c r="J8" s="4">
        <v>237</v>
      </c>
      <c r="K8" s="1" t="s">
        <v>22</v>
      </c>
    </row>
    <row r="9" spans="1:11" ht="30" customHeight="1" x14ac:dyDescent="0.25">
      <c r="A9" s="41"/>
      <c r="B9" s="44">
        <f>SUMIF(Danh_sách[Hoạt động],Danh_mục_2,Danh_sách[Calo])</f>
        <v>237</v>
      </c>
      <c r="C9" s="15" t="s">
        <v>9</v>
      </c>
      <c r="D9" s="19" t="s">
        <v>14</v>
      </c>
      <c r="E9" s="1" t="s">
        <v>4</v>
      </c>
      <c r="F9" s="24">
        <v>0.5625</v>
      </c>
      <c r="G9" s="35">
        <v>2.4305555555555556E-2</v>
      </c>
      <c r="H9" s="2">
        <v>3227</v>
      </c>
      <c r="I9" s="6" t="str">
        <f>IFERROR(VLOOKUP(Danh_sách[[#This Row],[Hoạt động]],Tra_cứu_hoạt_động,2,FALSE),"")</f>
        <v>Bước</v>
      </c>
      <c r="J9" s="4">
        <v>150</v>
      </c>
      <c r="K9" s="1"/>
    </row>
    <row r="10" spans="1:11" ht="30" customHeight="1" thickBot="1" x14ac:dyDescent="0.3">
      <c r="A10" s="42"/>
      <c r="B10" s="45"/>
      <c r="C10" s="18"/>
      <c r="D10" s="19" t="s">
        <v>14</v>
      </c>
      <c r="E10" s="1" t="s">
        <v>5</v>
      </c>
      <c r="F10" s="24">
        <v>0.22916666666666666</v>
      </c>
      <c r="G10" s="35">
        <v>2.0833333333333332E-2</v>
      </c>
      <c r="H10" s="2">
        <v>30</v>
      </c>
      <c r="I10" s="6" t="str">
        <f>IFERROR(VLOOKUP(Danh_sách[[#This Row],[Hoạt động]],Tra_cứu_hoạt_động,2,FALSE),"")</f>
        <v>Đại diện</v>
      </c>
      <c r="J10" s="4">
        <v>115</v>
      </c>
      <c r="K10" s="1"/>
    </row>
    <row r="11" spans="1:11" ht="30" customHeight="1" thickTop="1" x14ac:dyDescent="0.25">
      <c r="A11" s="46" t="s">
        <v>4</v>
      </c>
      <c r="B11" s="43">
        <f>SUMIF(Danh_sách[Hoạt động],Danh_mục_3,Danh_sách[Tổng])</f>
        <v>3227</v>
      </c>
      <c r="C11" s="17"/>
      <c r="D11" s="19" t="s">
        <v>14</v>
      </c>
      <c r="E11" s="30" t="s">
        <v>6</v>
      </c>
      <c r="F11" s="31">
        <v>0.25</v>
      </c>
      <c r="G11" s="36">
        <v>3.125E-2</v>
      </c>
      <c r="H11" s="30">
        <v>5</v>
      </c>
      <c r="I11" s="6" t="str">
        <f>IFERROR(VLOOKUP(Danh_sách[[#This Row],[Hoạt động]],Tra_cứu_hoạt_động,2,FALSE),"")</f>
        <v>Kilomét</v>
      </c>
      <c r="J11" s="32">
        <v>345</v>
      </c>
      <c r="K11" s="33"/>
    </row>
    <row r="12" spans="1:11" ht="30" customHeight="1" x14ac:dyDescent="0.25">
      <c r="A12" s="41"/>
      <c r="B12" s="43"/>
      <c r="C12" s="14" t="s">
        <v>11</v>
      </c>
      <c r="D12" s="19" t="s">
        <v>14</v>
      </c>
      <c r="E12" s="30" t="s">
        <v>2</v>
      </c>
      <c r="F12" s="31">
        <v>0.41666666666666669</v>
      </c>
      <c r="G12" s="36">
        <v>2.7777777777777776E-2</v>
      </c>
      <c r="H12" s="30">
        <v>8</v>
      </c>
      <c r="I12" s="6" t="str">
        <f>IFERROR(VLOOKUP(Danh_sách[[#This Row],[Hoạt động]],Tra_cứu_hoạt_động,2,FALSE),"")</f>
        <v>Kilomét</v>
      </c>
      <c r="J12" s="32">
        <v>344</v>
      </c>
      <c r="K12" s="34"/>
    </row>
    <row r="13" spans="1:11" ht="30" customHeight="1" x14ac:dyDescent="0.25">
      <c r="A13" s="41"/>
      <c r="B13" s="44">
        <f>SUMIF(Danh_sách[Hoạt động],Danh_mục_3,Danh_sách[Calo])</f>
        <v>150</v>
      </c>
      <c r="C13" s="15" t="s">
        <v>9</v>
      </c>
      <c r="D13" s="19"/>
      <c r="E13" s="3"/>
      <c r="F13" s="25"/>
      <c r="G13" s="27"/>
      <c r="H13" s="3"/>
      <c r="I13" s="7"/>
      <c r="J13" s="5"/>
      <c r="K13" s="11"/>
    </row>
    <row r="14" spans="1:11" ht="30" customHeight="1" thickBot="1" x14ac:dyDescent="0.3">
      <c r="A14" s="41"/>
      <c r="B14" s="45"/>
      <c r="C14" s="13"/>
      <c r="D14" s="19"/>
      <c r="E14" s="3"/>
      <c r="F14" s="25"/>
      <c r="G14" s="28"/>
      <c r="H14" s="3"/>
      <c r="I14" s="7"/>
      <c r="J14" s="5"/>
      <c r="K14" s="11"/>
    </row>
    <row r="15" spans="1:11" ht="30" customHeight="1" thickTop="1" x14ac:dyDescent="0.25">
      <c r="A15" s="46" t="s">
        <v>5</v>
      </c>
      <c r="B15" s="43">
        <f>SUMIF(Danh_sách[Hoạt động],Danh_mục_4,Danh_sách[Tổng])</f>
        <v>30</v>
      </c>
      <c r="C15" s="17"/>
      <c r="D15" s="19"/>
      <c r="E15" s="3"/>
      <c r="F15" s="25"/>
      <c r="G15" s="28"/>
      <c r="H15" s="3"/>
      <c r="I15" s="7"/>
      <c r="J15" s="5"/>
      <c r="K15" s="11"/>
    </row>
    <row r="16" spans="1:11" ht="30" customHeight="1" x14ac:dyDescent="0.25">
      <c r="A16" s="41"/>
      <c r="B16" s="43"/>
      <c r="C16" s="14" t="s">
        <v>12</v>
      </c>
      <c r="D16" s="19"/>
      <c r="E16" s="3"/>
      <c r="F16" s="25"/>
      <c r="G16" s="28"/>
      <c r="H16" s="3"/>
      <c r="I16" s="7"/>
      <c r="J16" s="5"/>
      <c r="K16" s="11"/>
    </row>
    <row r="17" spans="1:11" ht="30" customHeight="1" x14ac:dyDescent="0.25">
      <c r="A17" s="41"/>
      <c r="B17" s="44">
        <f>SUMIF(Danh_sách[Hoạt động],Danh_mục_4,Danh_sách[Calo])</f>
        <v>115</v>
      </c>
      <c r="C17" s="15" t="s">
        <v>9</v>
      </c>
      <c r="D17" s="19"/>
      <c r="E17" s="3"/>
      <c r="F17" s="25"/>
      <c r="G17" s="28"/>
      <c r="H17" s="3"/>
      <c r="I17" s="7"/>
      <c r="J17" s="5"/>
      <c r="K17" s="11"/>
    </row>
    <row r="18" spans="1:11" ht="30" customHeight="1" thickBot="1" x14ac:dyDescent="0.3">
      <c r="A18" s="41"/>
      <c r="B18" s="45"/>
      <c r="C18" s="18"/>
      <c r="D18" s="19"/>
      <c r="E18" s="3"/>
      <c r="F18" s="25"/>
      <c r="G18" s="28"/>
      <c r="H18" s="3"/>
      <c r="I18" s="7"/>
      <c r="J18" s="5"/>
      <c r="K18" s="11"/>
    </row>
    <row r="19" spans="1:11" ht="30" customHeight="1" thickTop="1" x14ac:dyDescent="0.25">
      <c r="A19" s="46" t="s">
        <v>6</v>
      </c>
      <c r="B19" s="43">
        <f>SUMIF(Danh_sách[Hoạt động],Danh_mục_5,Danh_sách[Tổng])</f>
        <v>5</v>
      </c>
      <c r="C19" s="17"/>
      <c r="D19" s="19"/>
      <c r="E19" s="3"/>
      <c r="F19" s="25"/>
      <c r="G19" s="28"/>
      <c r="H19" s="3"/>
      <c r="I19" s="7"/>
      <c r="J19" s="5"/>
      <c r="K19" s="11"/>
    </row>
    <row r="20" spans="1:11" ht="30" customHeight="1" x14ac:dyDescent="0.25">
      <c r="A20" s="41"/>
      <c r="B20" s="43"/>
      <c r="C20" s="14" t="s">
        <v>8</v>
      </c>
      <c r="D20" s="19"/>
      <c r="E20" s="3"/>
      <c r="F20" s="25"/>
      <c r="G20" s="28"/>
      <c r="H20" s="3"/>
      <c r="I20" s="7"/>
      <c r="J20" s="5"/>
      <c r="K20" s="11"/>
    </row>
    <row r="21" spans="1:11" ht="30" customHeight="1" x14ac:dyDescent="0.25">
      <c r="A21" s="41"/>
      <c r="B21" s="44">
        <f>SUMIF(Danh_sách[Hoạt động],Danh_mục_5,Danh_sách[Calo])</f>
        <v>345</v>
      </c>
      <c r="C21" s="15" t="s">
        <v>9</v>
      </c>
      <c r="D21" s="19"/>
      <c r="E21" s="3"/>
      <c r="F21" s="25"/>
      <c r="G21" s="28"/>
      <c r="H21" s="3"/>
      <c r="I21" s="7"/>
      <c r="J21" s="5"/>
      <c r="K21" s="11"/>
    </row>
    <row r="22" spans="1:11" ht="30" customHeight="1" thickBot="1" x14ac:dyDescent="0.3">
      <c r="A22" s="41"/>
      <c r="B22" s="45"/>
      <c r="C22" s="13"/>
      <c r="D22" s="19"/>
      <c r="E22" s="3"/>
      <c r="F22" s="25"/>
      <c r="G22" s="28"/>
      <c r="H22" s="3"/>
      <c r="I22" s="7"/>
      <c r="J22" s="5"/>
      <c r="K22" s="11"/>
    </row>
    <row r="23" spans="1:11" ht="30" customHeight="1" thickTop="1" x14ac:dyDescent="0.25">
      <c r="A23" s="47" t="s">
        <v>7</v>
      </c>
      <c r="B23" s="49">
        <f>SUM(B21,B17,B13,B9,B5)</f>
        <v>1694</v>
      </c>
      <c r="C23" s="50" t="s">
        <v>9</v>
      </c>
      <c r="D23" s="19"/>
      <c r="E23" s="3"/>
      <c r="F23" s="25"/>
      <c r="G23" s="28"/>
      <c r="H23" s="3"/>
      <c r="I23" s="7"/>
      <c r="J23" s="5"/>
      <c r="K23" s="11"/>
    </row>
    <row r="24" spans="1:11" ht="30" customHeight="1" x14ac:dyDescent="0.25">
      <c r="A24" s="48"/>
      <c r="B24" s="49"/>
      <c r="C24" s="51"/>
      <c r="D24" s="19"/>
      <c r="E24" s="3"/>
      <c r="F24" s="25"/>
      <c r="G24" s="28"/>
      <c r="H24" s="3"/>
      <c r="I24" s="7"/>
      <c r="J24" s="5"/>
      <c r="K24" s="11"/>
    </row>
    <row r="25" spans="1:11" ht="30" customHeight="1" x14ac:dyDescent="0.25">
      <c r="D25" s="19"/>
      <c r="E25" s="3"/>
      <c r="F25" s="25"/>
      <c r="G25" s="28"/>
      <c r="H25" s="3"/>
      <c r="I25" s="7"/>
      <c r="J25" s="5"/>
      <c r="K25" s="11"/>
    </row>
    <row r="26" spans="1:11" ht="30" customHeight="1" x14ac:dyDescent="0.25">
      <c r="D26" s="19"/>
      <c r="E26" s="3"/>
      <c r="F26" s="25"/>
      <c r="G26" s="28"/>
      <c r="H26" s="3"/>
      <c r="I26" s="7"/>
      <c r="J26" s="5"/>
      <c r="K26" s="11"/>
    </row>
    <row r="27" spans="1:11" ht="30" customHeight="1" x14ac:dyDescent="0.25">
      <c r="D27" s="19"/>
      <c r="E27" s="3"/>
      <c r="F27" s="25"/>
      <c r="G27" s="28"/>
      <c r="H27" s="3"/>
      <c r="I27" s="7"/>
      <c r="J27" s="5"/>
      <c r="K27" s="11"/>
    </row>
    <row r="28" spans="1:11" ht="30" customHeight="1" x14ac:dyDescent="0.25">
      <c r="D28" s="19"/>
      <c r="E28" s="3"/>
      <c r="F28" s="25"/>
      <c r="G28" s="28"/>
      <c r="H28" s="3"/>
      <c r="I28" s="7"/>
      <c r="J28" s="5"/>
      <c r="K28" s="11"/>
    </row>
    <row r="29" spans="1:11" ht="30" customHeight="1" x14ac:dyDescent="0.25">
      <c r="D29" s="19"/>
      <c r="E29" s="3"/>
      <c r="F29" s="25"/>
      <c r="G29" s="28"/>
      <c r="H29" s="3"/>
      <c r="I29" s="7"/>
      <c r="J29" s="5"/>
      <c r="K29" s="11"/>
    </row>
    <row r="30" spans="1:11" ht="30" customHeight="1" x14ac:dyDescent="0.25">
      <c r="D30" s="19"/>
      <c r="E30" s="3"/>
      <c r="F30" s="25"/>
      <c r="G30" s="28"/>
      <c r="H30" s="3"/>
      <c r="I30" s="7"/>
      <c r="J30" s="5"/>
      <c r="K30" s="11"/>
    </row>
    <row r="31" spans="1:11" ht="30" customHeight="1" x14ac:dyDescent="0.25">
      <c r="D31" s="19"/>
      <c r="E31" s="3"/>
      <c r="F31" s="25"/>
      <c r="G31" s="28"/>
      <c r="H31" s="3"/>
      <c r="I31" s="7"/>
      <c r="J31" s="5"/>
      <c r="K31" s="11"/>
    </row>
    <row r="32" spans="1:11" ht="30" customHeight="1" x14ac:dyDescent="0.25">
      <c r="D32" s="19"/>
      <c r="E32" s="3"/>
      <c r="F32" s="25"/>
      <c r="G32" s="28"/>
      <c r="H32" s="3"/>
      <c r="I32" s="7"/>
      <c r="J32" s="5"/>
      <c r="K32" s="11"/>
    </row>
    <row r="33" spans="4:11" ht="30" customHeight="1" x14ac:dyDescent="0.25">
      <c r="D33" s="19"/>
      <c r="E33" s="3"/>
      <c r="F33" s="25"/>
      <c r="G33" s="28"/>
      <c r="H33" s="3"/>
      <c r="I33" s="7"/>
      <c r="J33" s="5"/>
      <c r="K33" s="11"/>
    </row>
    <row r="34" spans="4:11" ht="30" customHeight="1" x14ac:dyDescent="0.25">
      <c r="D34" s="19"/>
      <c r="E34" s="3"/>
      <c r="F34" s="25"/>
      <c r="G34" s="28"/>
      <c r="H34" s="3"/>
      <c r="I34" s="7"/>
      <c r="J34" s="5"/>
      <c r="K34" s="11"/>
    </row>
    <row r="35" spans="4:11" ht="30" customHeight="1" x14ac:dyDescent="0.25">
      <c r="D35" s="19"/>
      <c r="E35" s="3"/>
      <c r="F35" s="25"/>
      <c r="G35" s="28"/>
      <c r="H35" s="3"/>
      <c r="I35" s="7"/>
      <c r="J35" s="5"/>
      <c r="K35" s="11"/>
    </row>
    <row r="36" spans="4:11" ht="30" customHeight="1" x14ac:dyDescent="0.25">
      <c r="D36" s="19"/>
      <c r="E36" s="3"/>
      <c r="F36" s="25"/>
      <c r="G36" s="28"/>
      <c r="H36" s="3"/>
      <c r="I36" s="7"/>
      <c r="J36" s="5"/>
      <c r="K36" s="11"/>
    </row>
    <row r="37" spans="4:11" ht="30" customHeight="1" x14ac:dyDescent="0.25">
      <c r="D37" s="19"/>
      <c r="E37" s="3"/>
      <c r="F37" s="25"/>
      <c r="G37" s="28"/>
      <c r="H37" s="3"/>
      <c r="I37" s="7"/>
      <c r="J37" s="5"/>
      <c r="K37" s="11"/>
    </row>
    <row r="38" spans="4:11" ht="30" customHeight="1" x14ac:dyDescent="0.25">
      <c r="D38" s="19"/>
      <c r="E38" s="3"/>
      <c r="F38" s="25"/>
      <c r="G38" s="28"/>
      <c r="H38" s="3"/>
      <c r="I38" s="7"/>
      <c r="J38" s="5"/>
      <c r="K38" s="11"/>
    </row>
    <row r="39" spans="4:11" ht="30" customHeight="1" x14ac:dyDescent="0.25">
      <c r="D39" s="19"/>
      <c r="E39" s="3"/>
      <c r="F39" s="25"/>
      <c r="G39" s="28"/>
      <c r="H39" s="3"/>
      <c r="I39" s="7"/>
      <c r="J39" s="5"/>
      <c r="K39" s="11"/>
    </row>
    <row r="40" spans="4:11" ht="30" customHeight="1" x14ac:dyDescent="0.25">
      <c r="D40" s="19"/>
      <c r="E40" s="3"/>
      <c r="F40" s="25"/>
      <c r="G40" s="28"/>
      <c r="H40" s="3"/>
      <c r="I40" s="7"/>
      <c r="J40" s="5"/>
      <c r="K40" s="11"/>
    </row>
    <row r="41" spans="4:11" ht="30" customHeight="1" x14ac:dyDescent="0.25">
      <c r="D41" s="19"/>
      <c r="E41" s="3"/>
      <c r="F41" s="25"/>
      <c r="G41" s="28"/>
      <c r="H41" s="3"/>
      <c r="I41" s="7"/>
      <c r="J41" s="5"/>
      <c r="K41" s="11"/>
    </row>
    <row r="42" spans="4:11" ht="30" customHeight="1" x14ac:dyDescent="0.25">
      <c r="D42" s="19"/>
      <c r="E42" s="3"/>
      <c r="F42" s="25"/>
      <c r="G42" s="28"/>
      <c r="H42" s="3"/>
      <c r="I42" s="7"/>
      <c r="J42" s="5"/>
      <c r="K42" s="11"/>
    </row>
    <row r="43" spans="4:11" ht="30" customHeight="1" x14ac:dyDescent="0.25">
      <c r="D43" s="19"/>
      <c r="E43" s="3"/>
      <c r="F43" s="25"/>
      <c r="G43" s="28"/>
      <c r="H43" s="3"/>
      <c r="I43" s="7"/>
      <c r="J43" s="5"/>
      <c r="K43" s="11"/>
    </row>
    <row r="44" spans="4:11" ht="30" customHeight="1" x14ac:dyDescent="0.25">
      <c r="D44" s="19"/>
      <c r="E44" s="3"/>
      <c r="F44" s="25"/>
      <c r="G44" s="28"/>
      <c r="H44" s="3"/>
      <c r="I44" s="7"/>
      <c r="J44" s="5"/>
      <c r="K44" s="11"/>
    </row>
    <row r="45" spans="4:11" ht="30" customHeight="1" x14ac:dyDescent="0.25">
      <c r="D45" s="19"/>
      <c r="E45" s="3"/>
      <c r="F45" s="25"/>
      <c r="G45" s="28"/>
      <c r="H45" s="3"/>
      <c r="I45" s="7"/>
      <c r="J45" s="5"/>
      <c r="K45" s="11"/>
    </row>
    <row r="46" spans="4:11" ht="30" customHeight="1" x14ac:dyDescent="0.25">
      <c r="D46" s="19"/>
      <c r="E46" s="3"/>
      <c r="F46" s="25"/>
      <c r="G46" s="28"/>
      <c r="H46" s="3"/>
      <c r="I46" s="7"/>
      <c r="J46" s="5"/>
      <c r="K46" s="11"/>
    </row>
    <row r="47" spans="4:11" ht="30" customHeight="1" x14ac:dyDescent="0.25">
      <c r="D47" s="19"/>
      <c r="E47" s="3"/>
      <c r="F47" s="25"/>
      <c r="G47" s="28"/>
      <c r="H47" s="3"/>
      <c r="I47" s="7"/>
      <c r="J47" s="5"/>
      <c r="K47" s="11"/>
    </row>
    <row r="48" spans="4:11" ht="30" customHeight="1" x14ac:dyDescent="0.25">
      <c r="D48" s="19"/>
      <c r="E48" s="3"/>
      <c r="F48" s="25"/>
      <c r="G48" s="28"/>
      <c r="H48" s="3"/>
      <c r="I48" s="7"/>
      <c r="J48" s="5"/>
      <c r="K48" s="11"/>
    </row>
    <row r="49" spans="4:11" ht="30" customHeight="1" x14ac:dyDescent="0.25">
      <c r="D49" s="19"/>
      <c r="E49" s="3"/>
      <c r="F49" s="25"/>
      <c r="G49" s="28"/>
      <c r="H49" s="3"/>
      <c r="I49" s="7"/>
      <c r="J49" s="5"/>
      <c r="K49" s="11"/>
    </row>
    <row r="50" spans="4:11" ht="30" customHeight="1" x14ac:dyDescent="0.25">
      <c r="D50" s="19"/>
      <c r="E50" s="3"/>
      <c r="F50" s="25"/>
      <c r="G50" s="28"/>
      <c r="H50" s="3"/>
      <c r="I50" s="7"/>
      <c r="J50" s="5"/>
      <c r="K50" s="11"/>
    </row>
    <row r="51" spans="4:11" ht="30" customHeight="1" x14ac:dyDescent="0.25">
      <c r="D51" s="19"/>
      <c r="E51" s="3"/>
      <c r="F51" s="25"/>
      <c r="G51" s="28"/>
      <c r="H51" s="3"/>
      <c r="I51" s="7"/>
      <c r="J51" s="5"/>
      <c r="K51" s="11"/>
    </row>
    <row r="52" spans="4:11" ht="30" customHeight="1" x14ac:dyDescent="0.25">
      <c r="D52" s="19"/>
      <c r="E52" s="3"/>
      <c r="F52" s="25"/>
      <c r="G52" s="28"/>
      <c r="H52" s="3"/>
      <c r="I52" s="7"/>
      <c r="J52" s="5"/>
      <c r="K52" s="11"/>
    </row>
    <row r="53" spans="4:11" ht="30" customHeight="1" x14ac:dyDescent="0.25">
      <c r="D53" s="19"/>
      <c r="E53" s="3"/>
      <c r="F53" s="25"/>
      <c r="G53" s="28"/>
      <c r="H53" s="3"/>
      <c r="I53" s="7"/>
      <c r="J53" s="5"/>
      <c r="K53" s="11"/>
    </row>
    <row r="54" spans="4:11" ht="30" customHeight="1" x14ac:dyDescent="0.25">
      <c r="D54" s="19"/>
      <c r="E54" s="3"/>
      <c r="F54" s="25"/>
      <c r="G54" s="28"/>
      <c r="H54" s="3"/>
      <c r="I54" s="7"/>
      <c r="J54" s="5"/>
      <c r="K54" s="11"/>
    </row>
    <row r="55" spans="4:11" ht="30" customHeight="1" x14ac:dyDescent="0.25">
      <c r="D55" s="19"/>
      <c r="E55" s="3"/>
      <c r="F55" s="25"/>
      <c r="G55" s="28"/>
      <c r="H55" s="3"/>
      <c r="I55" s="7"/>
      <c r="J55" s="5"/>
      <c r="K55" s="11"/>
    </row>
    <row r="56" spans="4:11" ht="30" customHeight="1" x14ac:dyDescent="0.25">
      <c r="D56" s="19"/>
      <c r="E56" s="3"/>
      <c r="F56" s="25"/>
      <c r="G56" s="28"/>
      <c r="H56" s="3"/>
      <c r="I56" s="7"/>
      <c r="J56" s="5"/>
      <c r="K56" s="11"/>
    </row>
    <row r="57" spans="4:11" ht="30" customHeight="1" x14ac:dyDescent="0.25">
      <c r="D57" s="19"/>
      <c r="E57" s="3"/>
      <c r="F57" s="25"/>
      <c r="G57" s="28"/>
      <c r="H57" s="3"/>
      <c r="I57" s="7"/>
      <c r="J57" s="5"/>
      <c r="K57" s="11"/>
    </row>
    <row r="58" spans="4:11" ht="30" customHeight="1" x14ac:dyDescent="0.25">
      <c r="D58" s="19"/>
      <c r="E58" s="3"/>
      <c r="F58" s="25"/>
      <c r="G58" s="28"/>
      <c r="H58" s="3"/>
      <c r="I58" s="7"/>
      <c r="J58" s="5"/>
      <c r="K58" s="11"/>
    </row>
    <row r="59" spans="4:11" ht="30" customHeight="1" x14ac:dyDescent="0.25">
      <c r="D59" s="19"/>
      <c r="E59" s="3"/>
      <c r="F59" s="25"/>
      <c r="G59" s="28"/>
      <c r="H59" s="3"/>
      <c r="I59" s="7"/>
      <c r="J59" s="5"/>
      <c r="K59" s="11"/>
    </row>
    <row r="60" spans="4:11" ht="30" customHeight="1" x14ac:dyDescent="0.25">
      <c r="D60" s="19"/>
      <c r="E60" s="3"/>
      <c r="F60" s="25"/>
      <c r="G60" s="28"/>
      <c r="H60" s="3"/>
      <c r="I60" s="7"/>
      <c r="J60" s="5"/>
      <c r="K60" s="11"/>
    </row>
    <row r="61" spans="4:11" ht="30" customHeight="1" x14ac:dyDescent="0.25">
      <c r="D61" s="19"/>
      <c r="E61" s="3"/>
      <c r="F61" s="25"/>
      <c r="G61" s="28"/>
      <c r="H61" s="3"/>
      <c r="I61" s="7"/>
      <c r="J61" s="5"/>
      <c r="K61" s="11"/>
    </row>
    <row r="62" spans="4:11" ht="30" customHeight="1" x14ac:dyDescent="0.25">
      <c r="D62" s="19"/>
      <c r="E62" s="3"/>
      <c r="F62" s="25"/>
      <c r="G62" s="28"/>
      <c r="H62" s="3"/>
      <c r="I62" s="7"/>
      <c r="J62" s="5"/>
      <c r="K62" s="11"/>
    </row>
    <row r="63" spans="4:11" ht="30" customHeight="1" x14ac:dyDescent="0.25">
      <c r="D63" s="19"/>
      <c r="E63" s="3"/>
      <c r="F63" s="25"/>
      <c r="G63" s="28"/>
      <c r="H63" s="3"/>
      <c r="I63" s="7"/>
      <c r="J63" s="5"/>
      <c r="K63" s="11"/>
    </row>
    <row r="64" spans="4:11" ht="30" customHeight="1" x14ac:dyDescent="0.25">
      <c r="D64" s="19"/>
      <c r="E64" s="3"/>
      <c r="F64" s="25"/>
      <c r="G64" s="28"/>
      <c r="H64" s="3"/>
      <c r="I64" s="7"/>
      <c r="J64" s="5"/>
      <c r="K64" s="11"/>
    </row>
    <row r="65" spans="4:11" ht="30" customHeight="1" x14ac:dyDescent="0.25">
      <c r="D65" s="19"/>
      <c r="E65" s="3"/>
      <c r="F65" s="25"/>
      <c r="G65" s="28"/>
      <c r="H65" s="3"/>
      <c r="I65" s="7"/>
      <c r="J65" s="5"/>
      <c r="K65" s="11"/>
    </row>
    <row r="66" spans="4:11" ht="30" customHeight="1" x14ac:dyDescent="0.25">
      <c r="D66" s="19"/>
      <c r="E66" s="3"/>
      <c r="F66" s="25"/>
      <c r="G66" s="28"/>
      <c r="H66" s="3"/>
      <c r="I66" s="7"/>
      <c r="J66" s="5"/>
      <c r="K66" s="11"/>
    </row>
    <row r="67" spans="4:11" ht="30" customHeight="1" x14ac:dyDescent="0.25">
      <c r="D67" s="19"/>
      <c r="E67" s="3"/>
      <c r="F67" s="25"/>
      <c r="G67" s="28"/>
      <c r="H67" s="3"/>
      <c r="I67" s="7"/>
      <c r="J67" s="5"/>
      <c r="K67" s="11"/>
    </row>
    <row r="68" spans="4:11" ht="30" customHeight="1" x14ac:dyDescent="0.25">
      <c r="D68" s="19"/>
      <c r="E68" s="3"/>
      <c r="F68" s="25"/>
      <c r="G68" s="28"/>
      <c r="H68" s="3"/>
      <c r="I68" s="7"/>
      <c r="J68" s="5"/>
      <c r="K68" s="11"/>
    </row>
    <row r="69" spans="4:11" ht="30" customHeight="1" x14ac:dyDescent="0.25">
      <c r="D69" s="19"/>
      <c r="E69" s="3"/>
      <c r="F69" s="25"/>
      <c r="G69" s="28"/>
      <c r="H69" s="3"/>
      <c r="I69" s="7"/>
      <c r="J69" s="5"/>
      <c r="K69" s="11"/>
    </row>
    <row r="70" spans="4:11" ht="30" customHeight="1" x14ac:dyDescent="0.25">
      <c r="D70" s="19"/>
      <c r="E70" s="3"/>
      <c r="F70" s="25"/>
      <c r="G70" s="28"/>
      <c r="H70" s="3"/>
      <c r="I70" s="7"/>
      <c r="J70" s="5"/>
      <c r="K70" s="11"/>
    </row>
    <row r="71" spans="4:11" ht="30" customHeight="1" x14ac:dyDescent="0.25">
      <c r="D71" s="19"/>
      <c r="E71" s="3"/>
      <c r="F71" s="25"/>
      <c r="G71" s="28"/>
      <c r="H71" s="3"/>
      <c r="I71" s="7"/>
      <c r="J71" s="5"/>
      <c r="K71" s="11"/>
    </row>
    <row r="72" spans="4:11" ht="30" customHeight="1" x14ac:dyDescent="0.25">
      <c r="D72" s="19"/>
      <c r="E72" s="3"/>
      <c r="F72" s="25"/>
      <c r="G72" s="28"/>
      <c r="H72" s="3"/>
      <c r="I72" s="7"/>
      <c r="J72" s="5"/>
      <c r="K72" s="11"/>
    </row>
    <row r="73" spans="4:11" ht="30" customHeight="1" x14ac:dyDescent="0.25">
      <c r="D73" s="19"/>
      <c r="E73" s="3"/>
      <c r="F73" s="25"/>
      <c r="G73" s="28"/>
      <c r="H73" s="3"/>
      <c r="I73" s="7"/>
      <c r="J73" s="5"/>
      <c r="K73" s="11"/>
    </row>
    <row r="74" spans="4:11" ht="30" customHeight="1" x14ac:dyDescent="0.25">
      <c r="D74" s="19"/>
      <c r="E74" s="3"/>
      <c r="F74" s="25"/>
      <c r="G74" s="28"/>
      <c r="H74" s="3"/>
      <c r="I74" s="7"/>
      <c r="J74" s="5"/>
      <c r="K74" s="11"/>
    </row>
    <row r="75" spans="4:11" ht="30" customHeight="1" x14ac:dyDescent="0.25">
      <c r="D75" s="19"/>
      <c r="E75" s="3"/>
      <c r="F75" s="25"/>
      <c r="G75" s="28"/>
      <c r="H75" s="3"/>
      <c r="I75" s="7"/>
      <c r="J75" s="5"/>
      <c r="K75" s="11"/>
    </row>
    <row r="76" spans="4:11" ht="30" customHeight="1" x14ac:dyDescent="0.25">
      <c r="D76" s="19"/>
      <c r="E76" s="3"/>
      <c r="F76" s="25"/>
      <c r="G76" s="28"/>
      <c r="H76" s="3"/>
      <c r="I76" s="7"/>
      <c r="J76" s="5"/>
      <c r="K76" s="11"/>
    </row>
    <row r="77" spans="4:11" ht="30" customHeight="1" x14ac:dyDescent="0.25">
      <c r="D77" s="19"/>
      <c r="E77" s="3"/>
      <c r="F77" s="25"/>
      <c r="G77" s="28"/>
      <c r="H77" s="3"/>
      <c r="I77" s="7"/>
      <c r="J77" s="5"/>
      <c r="K77" s="11"/>
    </row>
    <row r="78" spans="4:11" ht="30" customHeight="1" x14ac:dyDescent="0.25">
      <c r="D78" s="19"/>
      <c r="E78" s="3"/>
      <c r="F78" s="25"/>
      <c r="G78" s="28"/>
      <c r="H78" s="3"/>
      <c r="I78" s="7"/>
      <c r="J78" s="5"/>
      <c r="K78" s="11"/>
    </row>
    <row r="79" spans="4:11" ht="30" customHeight="1" x14ac:dyDescent="0.25">
      <c r="D79" s="19"/>
      <c r="E79" s="3"/>
      <c r="F79" s="25"/>
      <c r="G79" s="28"/>
      <c r="H79" s="3"/>
      <c r="I79" s="7"/>
      <c r="J79" s="5"/>
      <c r="K79" s="11"/>
    </row>
    <row r="80" spans="4:11" ht="30" customHeight="1" x14ac:dyDescent="0.25">
      <c r="D80" s="19"/>
      <c r="E80" s="3"/>
      <c r="F80" s="25"/>
      <c r="G80" s="28"/>
      <c r="H80" s="3"/>
      <c r="I80" s="7"/>
      <c r="J80" s="5"/>
      <c r="K80" s="11"/>
    </row>
    <row r="81" spans="4:11" ht="30" customHeight="1" x14ac:dyDescent="0.25">
      <c r="D81" s="19"/>
      <c r="E81" s="3"/>
      <c r="F81" s="25"/>
      <c r="G81" s="28"/>
      <c r="H81" s="3"/>
      <c r="I81" s="7"/>
      <c r="J81" s="5"/>
      <c r="K81" s="11"/>
    </row>
    <row r="82" spans="4:11" ht="30" customHeight="1" x14ac:dyDescent="0.25">
      <c r="D82" s="19"/>
      <c r="E82" s="3"/>
      <c r="F82" s="25"/>
      <c r="G82" s="28"/>
      <c r="H82" s="3"/>
      <c r="I82" s="7"/>
      <c r="J82" s="5"/>
      <c r="K82" s="11"/>
    </row>
    <row r="83" spans="4:11" ht="30" customHeight="1" x14ac:dyDescent="0.25">
      <c r="D83" s="19"/>
      <c r="E83" s="3"/>
      <c r="F83" s="25"/>
      <c r="G83" s="28"/>
      <c r="H83" s="3"/>
      <c r="I83" s="7"/>
      <c r="J83" s="5"/>
      <c r="K83" s="11"/>
    </row>
    <row r="84" spans="4:11" ht="30" customHeight="1" x14ac:dyDescent="0.25">
      <c r="D84" s="19"/>
      <c r="E84" s="3"/>
      <c r="F84" s="25"/>
      <c r="G84" s="28"/>
      <c r="H84" s="3"/>
      <c r="I84" s="7"/>
      <c r="J84" s="5"/>
      <c r="K84" s="11"/>
    </row>
    <row r="85" spans="4:11" ht="30" customHeight="1" x14ac:dyDescent="0.25">
      <c r="D85" s="19"/>
      <c r="E85" s="3"/>
      <c r="F85" s="25"/>
      <c r="G85" s="28"/>
      <c r="H85" s="3"/>
      <c r="I85" s="7"/>
      <c r="J85" s="5"/>
      <c r="K85" s="11"/>
    </row>
    <row r="86" spans="4:11" ht="30" customHeight="1" x14ac:dyDescent="0.25">
      <c r="D86" s="19"/>
      <c r="E86" s="3"/>
      <c r="F86" s="25"/>
      <c r="G86" s="28"/>
      <c r="H86" s="3"/>
      <c r="I86" s="7"/>
      <c r="J86" s="5"/>
      <c r="K86" s="11"/>
    </row>
    <row r="87" spans="4:11" ht="30" customHeight="1" x14ac:dyDescent="0.25">
      <c r="D87" s="19"/>
      <c r="E87" s="3"/>
      <c r="F87" s="25"/>
      <c r="G87" s="28"/>
      <c r="H87" s="3"/>
      <c r="I87" s="7"/>
      <c r="J87" s="5"/>
      <c r="K87" s="11"/>
    </row>
    <row r="88" spans="4:11" ht="30" customHeight="1" x14ac:dyDescent="0.25">
      <c r="D88" s="19"/>
      <c r="E88" s="3"/>
      <c r="F88" s="25"/>
      <c r="G88" s="28"/>
      <c r="H88" s="3"/>
      <c r="I88" s="7"/>
      <c r="J88" s="5"/>
      <c r="K88" s="11"/>
    </row>
    <row r="89" spans="4:11" ht="30" customHeight="1" x14ac:dyDescent="0.25">
      <c r="D89" s="19"/>
      <c r="E89" s="3"/>
      <c r="F89" s="25"/>
      <c r="G89" s="28"/>
      <c r="H89" s="3"/>
      <c r="I89" s="7"/>
      <c r="J89" s="5"/>
      <c r="K89" s="11"/>
    </row>
    <row r="90" spans="4:11" ht="30" customHeight="1" x14ac:dyDescent="0.25">
      <c r="D90" s="19"/>
      <c r="E90" s="3"/>
      <c r="F90" s="25"/>
      <c r="G90" s="28"/>
      <c r="H90" s="3"/>
      <c r="I90" s="7"/>
      <c r="J90" s="5"/>
      <c r="K90" s="11"/>
    </row>
    <row r="91" spans="4:11" ht="30" customHeight="1" x14ac:dyDescent="0.25">
      <c r="D91" s="19"/>
      <c r="E91" s="3"/>
      <c r="F91" s="25"/>
      <c r="G91" s="28"/>
      <c r="H91" s="3"/>
      <c r="I91" s="7"/>
      <c r="J91" s="5"/>
      <c r="K91" s="11"/>
    </row>
    <row r="92" spans="4:11" ht="30" customHeight="1" x14ac:dyDescent="0.25">
      <c r="D92" s="19"/>
      <c r="E92" s="3"/>
      <c r="F92" s="25"/>
      <c r="G92" s="28"/>
      <c r="H92" s="3"/>
      <c r="I92" s="7"/>
      <c r="J92" s="5"/>
      <c r="K92" s="11"/>
    </row>
    <row r="93" spans="4:11" ht="30" customHeight="1" x14ac:dyDescent="0.25">
      <c r="D93" s="19"/>
      <c r="E93" s="3"/>
      <c r="F93" s="25"/>
      <c r="G93" s="28"/>
      <c r="H93" s="3"/>
      <c r="I93" s="7"/>
      <c r="J93" s="5"/>
      <c r="K93" s="11"/>
    </row>
    <row r="94" spans="4:11" ht="30" customHeight="1" x14ac:dyDescent="0.25">
      <c r="D94" s="19"/>
      <c r="E94" s="3"/>
      <c r="F94" s="25"/>
      <c r="G94" s="28"/>
      <c r="H94" s="3"/>
      <c r="I94" s="7"/>
      <c r="J94" s="5"/>
      <c r="K94" s="11"/>
    </row>
    <row r="95" spans="4:11" ht="30" customHeight="1" x14ac:dyDescent="0.25">
      <c r="D95" s="19"/>
      <c r="E95" s="3"/>
      <c r="F95" s="25"/>
      <c r="G95" s="28"/>
      <c r="H95" s="3"/>
      <c r="I95" s="7"/>
      <c r="J95" s="5"/>
      <c r="K95" s="11"/>
    </row>
    <row r="96" spans="4:11" ht="30" customHeight="1" x14ac:dyDescent="0.25">
      <c r="D96" s="19"/>
      <c r="E96" s="3"/>
      <c r="F96" s="25"/>
      <c r="G96" s="28"/>
      <c r="H96" s="3"/>
      <c r="I96" s="7"/>
      <c r="J96" s="5"/>
      <c r="K96" s="11"/>
    </row>
    <row r="97" spans="4:11" ht="30" customHeight="1" x14ac:dyDescent="0.25">
      <c r="D97" s="19"/>
      <c r="E97" s="3"/>
      <c r="F97" s="25"/>
      <c r="G97" s="28"/>
      <c r="H97" s="3"/>
      <c r="I97" s="7"/>
      <c r="J97" s="5"/>
      <c r="K97" s="11"/>
    </row>
    <row r="98" spans="4:11" ht="30" customHeight="1" x14ac:dyDescent="0.25">
      <c r="D98" s="19"/>
      <c r="E98" s="3"/>
      <c r="F98" s="25"/>
      <c r="G98" s="28"/>
      <c r="H98" s="3"/>
      <c r="I98" s="7"/>
      <c r="J98" s="5"/>
      <c r="K98" s="11"/>
    </row>
    <row r="99" spans="4:11" ht="30" customHeight="1" x14ac:dyDescent="0.25">
      <c r="D99" s="19"/>
      <c r="E99" s="3"/>
      <c r="F99" s="25"/>
      <c r="G99" s="28"/>
      <c r="H99" s="3"/>
      <c r="I99" s="7"/>
      <c r="J99" s="5"/>
      <c r="K99" s="11"/>
    </row>
    <row r="100" spans="4:11" ht="30" customHeight="1" x14ac:dyDescent="0.25">
      <c r="D100" s="19"/>
      <c r="E100" s="3"/>
      <c r="F100" s="25"/>
      <c r="G100" s="28"/>
      <c r="H100" s="3"/>
      <c r="I100" s="7"/>
      <c r="J100" s="5"/>
      <c r="K100" s="11"/>
    </row>
    <row r="101" spans="4:11" ht="30" customHeight="1" x14ac:dyDescent="0.25">
      <c r="D101" s="19"/>
      <c r="E101" s="3"/>
      <c r="F101" s="25"/>
      <c r="G101" s="28"/>
      <c r="H101" s="3"/>
      <c r="I101" s="7"/>
      <c r="J101" s="5"/>
      <c r="K101" s="11"/>
    </row>
    <row r="102" spans="4:11" ht="30" customHeight="1" x14ac:dyDescent="0.25">
      <c r="D102" s="19"/>
      <c r="E102" s="3"/>
      <c r="F102" s="25"/>
      <c r="G102" s="28"/>
      <c r="H102" s="3"/>
      <c r="I102" s="7"/>
      <c r="J102" s="5"/>
      <c r="K102" s="11"/>
    </row>
    <row r="103" spans="4:11" ht="30" customHeight="1" x14ac:dyDescent="0.25">
      <c r="D103" s="19"/>
      <c r="E103" s="3"/>
      <c r="F103" s="25"/>
      <c r="G103" s="28"/>
      <c r="H103" s="3"/>
      <c r="I103" s="7"/>
      <c r="J103" s="5"/>
      <c r="K103" s="11"/>
    </row>
    <row r="104" spans="4:11" ht="30" customHeight="1" x14ac:dyDescent="0.25">
      <c r="D104" s="19"/>
      <c r="E104" s="3"/>
      <c r="F104" s="25"/>
      <c r="G104" s="28"/>
      <c r="H104" s="3"/>
      <c r="I104" s="7"/>
      <c r="J104" s="5"/>
      <c r="K104" s="11"/>
    </row>
    <row r="105" spans="4:11" ht="30" customHeight="1" x14ac:dyDescent="0.25">
      <c r="D105" s="19"/>
      <c r="E105" s="3"/>
      <c r="F105" s="25"/>
      <c r="G105" s="28"/>
      <c r="H105" s="3"/>
      <c r="I105" s="7"/>
      <c r="J105" s="5"/>
      <c r="K105" s="11"/>
    </row>
    <row r="106" spans="4:11" ht="30" customHeight="1" x14ac:dyDescent="0.25">
      <c r="D106" s="19"/>
      <c r="E106" s="3"/>
      <c r="F106" s="25"/>
      <c r="G106" s="28"/>
      <c r="H106" s="3"/>
      <c r="I106" s="7"/>
      <c r="J106" s="5"/>
      <c r="K106" s="11"/>
    </row>
    <row r="107" spans="4:11" ht="30" customHeight="1" x14ac:dyDescent="0.25">
      <c r="D107" s="19"/>
      <c r="E107" s="3"/>
      <c r="F107" s="25"/>
      <c r="G107" s="28"/>
      <c r="H107" s="3"/>
      <c r="I107" s="7"/>
      <c r="J107" s="5"/>
      <c r="K107" s="11"/>
    </row>
    <row r="108" spans="4:11" ht="30" customHeight="1" x14ac:dyDescent="0.25">
      <c r="D108" s="19"/>
      <c r="E108" s="3"/>
      <c r="F108" s="25"/>
      <c r="G108" s="28"/>
      <c r="H108" s="3"/>
      <c r="I108" s="7"/>
      <c r="J108" s="5"/>
      <c r="K108" s="11"/>
    </row>
    <row r="109" spans="4:11" ht="30" customHeight="1" x14ac:dyDescent="0.25">
      <c r="D109" s="19"/>
      <c r="E109" s="3"/>
      <c r="F109" s="25"/>
      <c r="G109" s="28"/>
      <c r="H109" s="3"/>
      <c r="I109" s="7"/>
      <c r="J109" s="5"/>
      <c r="K109" s="11"/>
    </row>
    <row r="110" spans="4:11" ht="30" customHeight="1" x14ac:dyDescent="0.25">
      <c r="D110" s="19"/>
      <c r="E110" s="3"/>
      <c r="F110" s="25"/>
      <c r="G110" s="28"/>
      <c r="H110" s="3"/>
      <c r="I110" s="7"/>
      <c r="J110" s="5"/>
      <c r="K110" s="11"/>
    </row>
    <row r="111" spans="4:11" ht="30" customHeight="1" x14ac:dyDescent="0.25">
      <c r="D111" s="19"/>
      <c r="E111" s="3"/>
      <c r="F111" s="25"/>
      <c r="G111" s="28"/>
      <c r="H111" s="3"/>
      <c r="I111" s="7"/>
      <c r="J111" s="5"/>
      <c r="K111" s="11"/>
    </row>
    <row r="112" spans="4:11" ht="30" customHeight="1" x14ac:dyDescent="0.25">
      <c r="D112" s="19"/>
      <c r="E112" s="3"/>
      <c r="F112" s="25"/>
      <c r="G112" s="28"/>
      <c r="H112" s="3"/>
      <c r="I112" s="7"/>
      <c r="J112" s="5"/>
      <c r="K112" s="11"/>
    </row>
    <row r="113" spans="4:11" ht="30" customHeight="1" x14ac:dyDescent="0.25">
      <c r="D113" s="19"/>
      <c r="E113" s="3"/>
      <c r="F113" s="25"/>
      <c r="G113" s="28"/>
      <c r="H113" s="3"/>
      <c r="I113" s="7"/>
      <c r="J113" s="5"/>
      <c r="K113" s="11"/>
    </row>
    <row r="114" spans="4:11" ht="30" customHeight="1" x14ac:dyDescent="0.25">
      <c r="D114" s="19"/>
      <c r="E114" s="3"/>
      <c r="F114" s="25"/>
      <c r="G114" s="28"/>
      <c r="H114" s="3"/>
      <c r="I114" s="7"/>
      <c r="J114" s="5"/>
      <c r="K114" s="11"/>
    </row>
    <row r="115" spans="4:11" ht="30" customHeight="1" x14ac:dyDescent="0.25">
      <c r="D115" s="19"/>
      <c r="E115" s="3"/>
      <c r="F115" s="25"/>
      <c r="G115" s="28"/>
      <c r="H115" s="3"/>
      <c r="I115" s="7"/>
      <c r="J115" s="5"/>
      <c r="K115" s="11"/>
    </row>
    <row r="116" spans="4:11" ht="30" customHeight="1" x14ac:dyDescent="0.25">
      <c r="D116" s="19"/>
      <c r="E116" s="3"/>
      <c r="F116" s="25"/>
      <c r="G116" s="28"/>
      <c r="H116" s="3"/>
      <c r="I116" s="7"/>
      <c r="J116" s="5"/>
      <c r="K116" s="11"/>
    </row>
    <row r="117" spans="4:11" ht="30" customHeight="1" x14ac:dyDescent="0.25">
      <c r="D117" s="19"/>
      <c r="E117" s="3"/>
      <c r="F117" s="25"/>
      <c r="G117" s="28"/>
      <c r="H117" s="3"/>
      <c r="I117" s="7"/>
      <c r="J117" s="5"/>
      <c r="K117" s="11"/>
    </row>
    <row r="118" spans="4:11" ht="30" customHeight="1" x14ac:dyDescent="0.25">
      <c r="D118" s="19"/>
      <c r="E118" s="3"/>
      <c r="F118" s="25"/>
      <c r="G118" s="28"/>
      <c r="H118" s="3"/>
      <c r="I118" s="7"/>
      <c r="J118" s="5"/>
      <c r="K118" s="11"/>
    </row>
    <row r="119" spans="4:11" ht="30" customHeight="1" x14ac:dyDescent="0.25">
      <c r="D119" s="19"/>
      <c r="E119" s="3"/>
      <c r="F119" s="25"/>
      <c r="G119" s="28"/>
      <c r="H119" s="3"/>
      <c r="I119" s="7"/>
      <c r="J119" s="5"/>
      <c r="K119" s="11"/>
    </row>
    <row r="120" spans="4:11" ht="30" customHeight="1" x14ac:dyDescent="0.25">
      <c r="D120" s="19"/>
      <c r="E120" s="3"/>
      <c r="F120" s="25"/>
      <c r="G120" s="28"/>
      <c r="H120" s="3"/>
      <c r="I120" s="7"/>
      <c r="J120" s="5"/>
      <c r="K120" s="11"/>
    </row>
    <row r="121" spans="4:11" ht="30" customHeight="1" x14ac:dyDescent="0.25">
      <c r="D121" s="19"/>
      <c r="E121" s="3"/>
      <c r="F121" s="25"/>
      <c r="G121" s="28"/>
      <c r="H121" s="3"/>
      <c r="I121" s="7"/>
      <c r="J121" s="5"/>
      <c r="K121" s="11"/>
    </row>
    <row r="122" spans="4:11" ht="30" customHeight="1" x14ac:dyDescent="0.25">
      <c r="D122" s="19"/>
      <c r="E122" s="3"/>
      <c r="F122" s="25"/>
      <c r="G122" s="28"/>
      <c r="H122" s="3"/>
      <c r="I122" s="7"/>
      <c r="J122" s="5"/>
      <c r="K122" s="11"/>
    </row>
    <row r="123" spans="4:11" ht="30" customHeight="1" x14ac:dyDescent="0.25">
      <c r="D123" s="19"/>
      <c r="E123" s="3"/>
      <c r="F123" s="25"/>
      <c r="G123" s="28"/>
      <c r="H123" s="3"/>
      <c r="I123" s="7"/>
      <c r="J123" s="5"/>
      <c r="K123" s="11"/>
    </row>
    <row r="124" spans="4:11" ht="30" customHeight="1" x14ac:dyDescent="0.25">
      <c r="D124" s="19"/>
      <c r="E124" s="3"/>
      <c r="F124" s="25"/>
      <c r="G124" s="28"/>
      <c r="H124" s="3"/>
      <c r="I124" s="7"/>
      <c r="J124" s="5"/>
      <c r="K124" s="11"/>
    </row>
    <row r="125" spans="4:11" ht="30" customHeight="1" x14ac:dyDescent="0.25">
      <c r="D125" s="19"/>
      <c r="E125" s="3"/>
      <c r="F125" s="25"/>
      <c r="G125" s="28"/>
      <c r="H125" s="3"/>
      <c r="I125" s="7"/>
      <c r="J125" s="5"/>
      <c r="K125" s="11"/>
    </row>
    <row r="126" spans="4:11" ht="30" customHeight="1" x14ac:dyDescent="0.25">
      <c r="D126" s="19"/>
      <c r="E126" s="3"/>
      <c r="F126" s="25"/>
      <c r="G126" s="28"/>
      <c r="H126" s="3"/>
      <c r="I126" s="7"/>
      <c r="J126" s="5"/>
      <c r="K126" s="11"/>
    </row>
    <row r="127" spans="4:11" ht="30" customHeight="1" x14ac:dyDescent="0.25">
      <c r="D127" s="19"/>
      <c r="E127" s="3"/>
      <c r="F127" s="25"/>
      <c r="G127" s="28"/>
      <c r="H127" s="3"/>
      <c r="I127" s="7"/>
      <c r="J127" s="5"/>
      <c r="K127" s="11"/>
    </row>
    <row r="128" spans="4:11" ht="30" customHeight="1" x14ac:dyDescent="0.25">
      <c r="D128" s="19"/>
      <c r="E128" s="3"/>
      <c r="F128" s="25"/>
      <c r="G128" s="28"/>
      <c r="H128" s="3"/>
      <c r="I128" s="7"/>
      <c r="J128" s="5"/>
      <c r="K128" s="11"/>
    </row>
    <row r="129" spans="4:11" ht="30" customHeight="1" x14ac:dyDescent="0.25">
      <c r="D129" s="19"/>
      <c r="E129" s="3"/>
      <c r="F129" s="25"/>
      <c r="G129" s="28"/>
      <c r="H129" s="3"/>
      <c r="I129" s="7"/>
      <c r="J129" s="5"/>
      <c r="K129" s="11"/>
    </row>
    <row r="130" spans="4:11" ht="30" customHeight="1" x14ac:dyDescent="0.25">
      <c r="D130" s="19"/>
      <c r="E130" s="3"/>
      <c r="F130" s="25"/>
      <c r="G130" s="28"/>
      <c r="H130" s="3"/>
      <c r="I130" s="7"/>
      <c r="J130" s="5"/>
      <c r="K130" s="11"/>
    </row>
    <row r="131" spans="4:11" ht="30" customHeight="1" x14ac:dyDescent="0.25">
      <c r="D131" s="19"/>
      <c r="E131" s="3"/>
      <c r="F131" s="25"/>
      <c r="G131" s="28"/>
      <c r="H131" s="3"/>
      <c r="I131" s="7"/>
      <c r="J131" s="5"/>
      <c r="K131" s="11"/>
    </row>
    <row r="132" spans="4:11" ht="30" customHeight="1" x14ac:dyDescent="0.25">
      <c r="D132" s="19"/>
      <c r="E132" s="3"/>
      <c r="F132" s="25"/>
      <c r="G132" s="28"/>
      <c r="H132" s="3"/>
      <c r="I132" s="7"/>
      <c r="J132" s="5"/>
      <c r="K132" s="11"/>
    </row>
    <row r="133" spans="4:11" ht="30" customHeight="1" x14ac:dyDescent="0.25">
      <c r="D133" s="19"/>
      <c r="E133" s="3"/>
      <c r="F133" s="25"/>
      <c r="G133" s="28"/>
      <c r="H133" s="3"/>
      <c r="I133" s="7"/>
      <c r="J133" s="5"/>
      <c r="K133" s="11"/>
    </row>
    <row r="134" spans="4:11" ht="30" customHeight="1" x14ac:dyDescent="0.25">
      <c r="D134" s="19"/>
      <c r="E134" s="3"/>
      <c r="F134" s="25"/>
      <c r="G134" s="28"/>
      <c r="H134" s="3"/>
      <c r="I134" s="7"/>
      <c r="J134" s="5"/>
      <c r="K134" s="11"/>
    </row>
    <row r="135" spans="4:11" ht="30" customHeight="1" x14ac:dyDescent="0.25">
      <c r="D135" s="19"/>
      <c r="E135" s="3"/>
      <c r="F135" s="25"/>
      <c r="G135" s="28"/>
      <c r="H135" s="3"/>
      <c r="I135" s="7"/>
      <c r="J135" s="5"/>
      <c r="K135" s="11"/>
    </row>
    <row r="136" spans="4:11" ht="30" customHeight="1" x14ac:dyDescent="0.25">
      <c r="D136" s="19"/>
      <c r="E136" s="3"/>
      <c r="F136" s="25"/>
      <c r="G136" s="28"/>
      <c r="H136" s="3"/>
      <c r="I136" s="7"/>
      <c r="J136" s="5"/>
      <c r="K136" s="11"/>
    </row>
    <row r="137" spans="4:11" ht="30" customHeight="1" x14ac:dyDescent="0.25">
      <c r="D137" s="19"/>
      <c r="E137" s="3"/>
      <c r="F137" s="25"/>
      <c r="G137" s="28"/>
      <c r="H137" s="3"/>
      <c r="I137" s="7"/>
      <c r="J137" s="5"/>
      <c r="K137" s="11"/>
    </row>
    <row r="138" spans="4:11" ht="30" customHeight="1" x14ac:dyDescent="0.25">
      <c r="D138" s="19"/>
      <c r="E138" s="3"/>
      <c r="F138" s="25"/>
      <c r="G138" s="28"/>
      <c r="H138" s="3"/>
      <c r="I138" s="7"/>
      <c r="J138" s="5"/>
      <c r="K138" s="11"/>
    </row>
    <row r="139" spans="4:11" ht="30" customHeight="1" x14ac:dyDescent="0.25">
      <c r="D139" s="19"/>
      <c r="E139" s="3"/>
      <c r="F139" s="25"/>
      <c r="G139" s="28"/>
      <c r="H139" s="3"/>
      <c r="I139" s="7"/>
      <c r="J139" s="5"/>
      <c r="K139" s="11"/>
    </row>
    <row r="140" spans="4:11" ht="30" customHeight="1" x14ac:dyDescent="0.25">
      <c r="D140" s="19"/>
      <c r="E140" s="3"/>
      <c r="F140" s="25"/>
      <c r="G140" s="28"/>
      <c r="H140" s="3"/>
      <c r="I140" s="7"/>
      <c r="J140" s="5"/>
      <c r="K140" s="11"/>
    </row>
    <row r="141" spans="4:11" ht="30" customHeight="1" x14ac:dyDescent="0.25">
      <c r="D141" s="19"/>
      <c r="E141" s="3"/>
      <c r="F141" s="25"/>
      <c r="G141" s="28"/>
      <c r="H141" s="3"/>
      <c r="I141" s="7"/>
      <c r="J141" s="5"/>
      <c r="K141" s="11"/>
    </row>
    <row r="142" spans="4:11" ht="30" customHeight="1" x14ac:dyDescent="0.25">
      <c r="D142" s="19"/>
      <c r="E142" s="3"/>
      <c r="F142" s="25"/>
      <c r="G142" s="28"/>
      <c r="H142" s="3"/>
      <c r="I142" s="7"/>
      <c r="J142" s="5"/>
      <c r="K142" s="11"/>
    </row>
    <row r="143" spans="4:11" ht="30" customHeight="1" x14ac:dyDescent="0.25">
      <c r="D143" s="19"/>
      <c r="E143" s="3"/>
      <c r="F143" s="25"/>
      <c r="G143" s="28"/>
      <c r="H143" s="3"/>
      <c r="I143" s="7"/>
      <c r="J143" s="5"/>
      <c r="K143" s="11"/>
    </row>
    <row r="144" spans="4:11" ht="30" customHeight="1" x14ac:dyDescent="0.25">
      <c r="D144" s="19"/>
      <c r="E144" s="3"/>
      <c r="F144" s="25"/>
      <c r="G144" s="28"/>
      <c r="H144" s="3"/>
      <c r="I144" s="7"/>
      <c r="J144" s="5"/>
      <c r="K144" s="11"/>
    </row>
    <row r="145" spans="4:11" ht="30" customHeight="1" x14ac:dyDescent="0.25">
      <c r="D145" s="19"/>
      <c r="E145" s="3"/>
      <c r="F145" s="25"/>
      <c r="G145" s="28"/>
      <c r="H145" s="3"/>
      <c r="I145" s="7"/>
      <c r="J145" s="5"/>
      <c r="K145" s="11"/>
    </row>
    <row r="146" spans="4:11" ht="30" customHeight="1" x14ac:dyDescent="0.25">
      <c r="D146" s="19"/>
      <c r="E146" s="3"/>
      <c r="F146" s="25"/>
      <c r="G146" s="28"/>
      <c r="H146" s="3"/>
      <c r="I146" s="7"/>
      <c r="J146" s="5"/>
      <c r="K146" s="11"/>
    </row>
    <row r="147" spans="4:11" ht="30" customHeight="1" x14ac:dyDescent="0.25">
      <c r="D147" s="19"/>
      <c r="E147" s="3"/>
      <c r="F147" s="25"/>
      <c r="G147" s="28"/>
      <c r="H147" s="3"/>
      <c r="I147" s="7"/>
      <c r="J147" s="5"/>
      <c r="K147" s="11"/>
    </row>
    <row r="148" spans="4:11" ht="30" customHeight="1" x14ac:dyDescent="0.25">
      <c r="D148" s="19"/>
      <c r="E148" s="3"/>
      <c r="F148" s="25"/>
      <c r="G148" s="28"/>
      <c r="H148" s="3"/>
      <c r="I148" s="7"/>
      <c r="J148" s="5"/>
      <c r="K148" s="11"/>
    </row>
    <row r="149" spans="4:11" ht="30" customHeight="1" x14ac:dyDescent="0.25">
      <c r="D149" s="19"/>
      <c r="E149" s="3"/>
      <c r="F149" s="25"/>
      <c r="G149" s="28"/>
      <c r="H149" s="3"/>
      <c r="I149" s="7"/>
      <c r="J149" s="5"/>
      <c r="K149" s="11"/>
    </row>
    <row r="150" spans="4:11" ht="30" customHeight="1" x14ac:dyDescent="0.25">
      <c r="D150" s="19"/>
      <c r="E150" s="3"/>
      <c r="F150" s="25"/>
      <c r="G150" s="28"/>
      <c r="H150" s="3"/>
      <c r="I150" s="7"/>
      <c r="J150" s="5"/>
      <c r="K150" s="11"/>
    </row>
    <row r="151" spans="4:11" ht="30" customHeight="1" x14ac:dyDescent="0.25">
      <c r="D151" s="19"/>
      <c r="E151" s="3"/>
      <c r="F151" s="25"/>
      <c r="G151" s="28"/>
      <c r="H151" s="3"/>
      <c r="I151" s="7"/>
      <c r="J151" s="5"/>
      <c r="K151" s="11"/>
    </row>
    <row r="152" spans="4:11" ht="30" customHeight="1" x14ac:dyDescent="0.25">
      <c r="D152" s="19"/>
      <c r="E152" s="3"/>
      <c r="F152" s="25"/>
      <c r="G152" s="28"/>
      <c r="H152" s="3"/>
      <c r="I152" s="7"/>
      <c r="J152" s="5"/>
      <c r="K152" s="11"/>
    </row>
    <row r="153" spans="4:11" ht="30" customHeight="1" x14ac:dyDescent="0.25">
      <c r="D153" s="19"/>
      <c r="E153" s="3"/>
      <c r="F153" s="25"/>
      <c r="G153" s="28"/>
      <c r="H153" s="3"/>
      <c r="I153" s="7"/>
      <c r="J153" s="5"/>
      <c r="K153" s="11"/>
    </row>
    <row r="154" spans="4:11" ht="30" customHeight="1" x14ac:dyDescent="0.25">
      <c r="D154" s="19"/>
      <c r="E154" s="3"/>
      <c r="F154" s="25"/>
      <c r="G154" s="28"/>
      <c r="H154" s="3"/>
      <c r="I154" s="7"/>
      <c r="J154" s="5"/>
      <c r="K154" s="11"/>
    </row>
    <row r="155" spans="4:11" ht="30" customHeight="1" x14ac:dyDescent="0.25">
      <c r="D155" s="19"/>
      <c r="E155" s="3"/>
      <c r="F155" s="25"/>
      <c r="G155" s="28"/>
      <c r="H155" s="3"/>
      <c r="I155" s="7"/>
      <c r="J155" s="5"/>
      <c r="K155" s="11"/>
    </row>
    <row r="156" spans="4:11" ht="30" customHeight="1" x14ac:dyDescent="0.25">
      <c r="D156" s="19"/>
      <c r="E156" s="3"/>
      <c r="F156" s="25"/>
      <c r="G156" s="28"/>
      <c r="H156" s="3"/>
      <c r="I156" s="7"/>
      <c r="J156" s="5"/>
      <c r="K156" s="11"/>
    </row>
    <row r="157" spans="4:11" ht="30" customHeight="1" x14ac:dyDescent="0.25">
      <c r="D157" s="19"/>
      <c r="E157" s="3"/>
      <c r="F157" s="25"/>
      <c r="G157" s="28"/>
      <c r="H157" s="3"/>
      <c r="I157" s="7"/>
      <c r="J157" s="5"/>
      <c r="K157" s="11"/>
    </row>
    <row r="158" spans="4:11" ht="30" customHeight="1" x14ac:dyDescent="0.25">
      <c r="D158" s="19"/>
      <c r="E158" s="3"/>
      <c r="F158" s="25"/>
      <c r="G158" s="28"/>
      <c r="H158" s="3"/>
      <c r="I158" s="7"/>
      <c r="J158" s="5"/>
      <c r="K158" s="11"/>
    </row>
    <row r="159" spans="4:11" ht="30" customHeight="1" x14ac:dyDescent="0.25">
      <c r="D159" s="19"/>
      <c r="E159" s="3"/>
      <c r="F159" s="25"/>
      <c r="G159" s="28"/>
      <c r="H159" s="3"/>
      <c r="I159" s="7"/>
      <c r="J159" s="5"/>
      <c r="K159" s="11"/>
    </row>
    <row r="160" spans="4:11" ht="30" customHeight="1" x14ac:dyDescent="0.25">
      <c r="D160" s="19"/>
      <c r="E160" s="3"/>
      <c r="F160" s="25"/>
      <c r="G160" s="28"/>
      <c r="H160" s="3"/>
      <c r="I160" s="7"/>
      <c r="J160" s="5"/>
      <c r="K160" s="11"/>
    </row>
    <row r="161" spans="4:11" ht="30" customHeight="1" x14ac:dyDescent="0.25">
      <c r="D161" s="19"/>
      <c r="E161" s="3"/>
      <c r="F161" s="25"/>
      <c r="G161" s="28"/>
      <c r="H161" s="3"/>
      <c r="I161" s="7"/>
      <c r="J161" s="5"/>
      <c r="K161" s="11"/>
    </row>
    <row r="162" spans="4:11" ht="30" customHeight="1" x14ac:dyDescent="0.25">
      <c r="D162" s="19"/>
      <c r="E162" s="3"/>
      <c r="F162" s="25"/>
      <c r="G162" s="28"/>
      <c r="H162" s="3"/>
      <c r="I162" s="7"/>
      <c r="J162" s="5"/>
      <c r="K162" s="11"/>
    </row>
    <row r="163" spans="4:11" ht="30" customHeight="1" x14ac:dyDescent="0.25">
      <c r="D163" s="19"/>
      <c r="E163" s="3"/>
      <c r="F163" s="25"/>
      <c r="G163" s="28"/>
      <c r="H163" s="3"/>
      <c r="I163" s="7"/>
      <c r="J163" s="5"/>
      <c r="K163" s="11"/>
    </row>
    <row r="164" spans="4:11" ht="30" customHeight="1" x14ac:dyDescent="0.25">
      <c r="D164" s="19"/>
      <c r="E164" s="3"/>
      <c r="F164" s="25"/>
      <c r="G164" s="28"/>
      <c r="H164" s="3"/>
      <c r="I164" s="7"/>
      <c r="J164" s="5"/>
      <c r="K164" s="11"/>
    </row>
    <row r="165" spans="4:11" ht="30" customHeight="1" x14ac:dyDescent="0.25">
      <c r="D165" s="19"/>
      <c r="E165" s="3"/>
      <c r="F165" s="25"/>
      <c r="G165" s="28"/>
      <c r="H165" s="3"/>
      <c r="I165" s="7"/>
      <c r="J165" s="5"/>
      <c r="K165" s="11"/>
    </row>
    <row r="166" spans="4:11" ht="30" customHeight="1" x14ac:dyDescent="0.25">
      <c r="D166" s="19"/>
      <c r="E166" s="3"/>
      <c r="F166" s="25"/>
      <c r="G166" s="28"/>
      <c r="H166" s="3"/>
      <c r="I166" s="7"/>
      <c r="J166" s="5"/>
      <c r="K166" s="11"/>
    </row>
    <row r="167" spans="4:11" ht="30" customHeight="1" x14ac:dyDescent="0.25">
      <c r="D167" s="19"/>
      <c r="E167" s="3"/>
      <c r="F167" s="25"/>
      <c r="G167" s="28"/>
      <c r="H167" s="3"/>
      <c r="I167" s="7"/>
      <c r="J167" s="5"/>
      <c r="K167" s="11"/>
    </row>
    <row r="168" spans="4:11" ht="30" customHeight="1" x14ac:dyDescent="0.25">
      <c r="D168" s="19"/>
      <c r="E168" s="3"/>
      <c r="F168" s="25"/>
      <c r="G168" s="28"/>
      <c r="H168" s="3"/>
      <c r="I168" s="7"/>
      <c r="J168" s="5"/>
      <c r="K168" s="11"/>
    </row>
    <row r="169" spans="4:11" ht="30" customHeight="1" x14ac:dyDescent="0.25">
      <c r="D169" s="19"/>
      <c r="E169" s="3"/>
      <c r="F169" s="25"/>
      <c r="G169" s="28"/>
      <c r="H169" s="3"/>
      <c r="I169" s="7"/>
      <c r="J169" s="5"/>
      <c r="K169" s="11"/>
    </row>
    <row r="170" spans="4:11" ht="30" customHeight="1" x14ac:dyDescent="0.25">
      <c r="D170" s="19"/>
      <c r="E170" s="3"/>
      <c r="F170" s="25"/>
      <c r="G170" s="28"/>
      <c r="H170" s="3"/>
      <c r="I170" s="7"/>
      <c r="J170" s="5"/>
      <c r="K170" s="11"/>
    </row>
    <row r="171" spans="4:11" ht="30" customHeight="1" x14ac:dyDescent="0.25">
      <c r="D171" s="19"/>
      <c r="E171" s="3"/>
      <c r="F171" s="25"/>
      <c r="G171" s="28"/>
      <c r="H171" s="3"/>
      <c r="I171" s="7"/>
      <c r="J171" s="5"/>
      <c r="K171" s="11"/>
    </row>
    <row r="172" spans="4:11" ht="30" customHeight="1" x14ac:dyDescent="0.25">
      <c r="D172" s="19"/>
      <c r="E172" s="3"/>
      <c r="F172" s="25"/>
      <c r="G172" s="28"/>
      <c r="H172" s="3"/>
      <c r="I172" s="7"/>
      <c r="J172" s="5"/>
      <c r="K172" s="11"/>
    </row>
    <row r="173" spans="4:11" ht="30" customHeight="1" x14ac:dyDescent="0.25">
      <c r="D173" s="19"/>
      <c r="E173" s="3"/>
      <c r="F173" s="25"/>
      <c r="G173" s="28"/>
      <c r="H173" s="3"/>
      <c r="I173" s="7"/>
      <c r="J173" s="5"/>
      <c r="K173" s="11"/>
    </row>
    <row r="174" spans="4:11" ht="30" customHeight="1" x14ac:dyDescent="0.25">
      <c r="D174" s="19"/>
      <c r="E174" s="3"/>
      <c r="F174" s="25"/>
      <c r="G174" s="28"/>
      <c r="H174" s="3"/>
      <c r="I174" s="7"/>
      <c r="J174" s="5"/>
      <c r="K174" s="11"/>
    </row>
    <row r="175" spans="4:11" ht="30" customHeight="1" x14ac:dyDescent="0.25">
      <c r="D175" s="19"/>
      <c r="E175" s="3"/>
      <c r="F175" s="25"/>
      <c r="G175" s="28"/>
      <c r="H175" s="3"/>
      <c r="I175" s="7"/>
      <c r="J175" s="5"/>
      <c r="K175" s="11"/>
    </row>
    <row r="176" spans="4:11" ht="30" customHeight="1" x14ac:dyDescent="0.25">
      <c r="D176" s="19"/>
      <c r="E176" s="3"/>
      <c r="F176" s="25"/>
      <c r="G176" s="28"/>
      <c r="H176" s="3"/>
      <c r="I176" s="7"/>
      <c r="J176" s="5"/>
      <c r="K176" s="11"/>
    </row>
    <row r="177" spans="4:11" ht="30" customHeight="1" x14ac:dyDescent="0.25">
      <c r="D177" s="19"/>
      <c r="E177" s="3"/>
      <c r="F177" s="25"/>
      <c r="G177" s="28"/>
      <c r="H177" s="3"/>
      <c r="I177" s="7"/>
      <c r="J177" s="5"/>
      <c r="K177" s="11"/>
    </row>
    <row r="178" spans="4:11" ht="30" customHeight="1" x14ac:dyDescent="0.25">
      <c r="D178" s="19"/>
      <c r="E178" s="3"/>
      <c r="F178" s="25"/>
      <c r="G178" s="28"/>
      <c r="H178" s="3"/>
      <c r="I178" s="7"/>
      <c r="J178" s="5"/>
      <c r="K178" s="11"/>
    </row>
    <row r="179" spans="4:11" ht="30" customHeight="1" x14ac:dyDescent="0.25">
      <c r="D179" s="19"/>
      <c r="E179" s="3"/>
      <c r="F179" s="25"/>
      <c r="G179" s="28"/>
      <c r="H179" s="3"/>
      <c r="I179" s="7"/>
      <c r="J179" s="5"/>
      <c r="K179" s="11"/>
    </row>
    <row r="180" spans="4:11" ht="30" customHeight="1" x14ac:dyDescent="0.25">
      <c r="D180" s="19"/>
      <c r="E180" s="3"/>
      <c r="F180" s="25"/>
      <c r="G180" s="28"/>
      <c r="H180" s="3"/>
      <c r="I180" s="7"/>
      <c r="J180" s="5"/>
      <c r="K180" s="11"/>
    </row>
    <row r="181" spans="4:11" ht="30" customHeight="1" x14ac:dyDescent="0.25">
      <c r="D181" s="19"/>
      <c r="E181" s="3"/>
      <c r="F181" s="25"/>
      <c r="G181" s="28"/>
      <c r="H181" s="3"/>
      <c r="I181" s="7"/>
      <c r="J181" s="5"/>
      <c r="K181" s="11"/>
    </row>
    <row r="182" spans="4:11" ht="30" customHeight="1" x14ac:dyDescent="0.25">
      <c r="D182" s="19"/>
      <c r="E182" s="3"/>
      <c r="F182" s="25"/>
      <c r="G182" s="28"/>
      <c r="H182" s="3"/>
      <c r="I182" s="7"/>
      <c r="J182" s="5"/>
      <c r="K182" s="11"/>
    </row>
    <row r="183" spans="4:11" ht="30" customHeight="1" x14ac:dyDescent="0.25">
      <c r="D183" s="19"/>
      <c r="E183" s="3"/>
      <c r="F183" s="25"/>
      <c r="G183" s="28"/>
      <c r="H183" s="3"/>
      <c r="I183" s="7"/>
      <c r="J183" s="5"/>
      <c r="K183" s="11"/>
    </row>
    <row r="184" spans="4:11" ht="30" customHeight="1" x14ac:dyDescent="0.25">
      <c r="D184" s="19"/>
      <c r="E184" s="3"/>
      <c r="F184" s="25"/>
      <c r="G184" s="28"/>
      <c r="H184" s="3"/>
      <c r="I184" s="7"/>
      <c r="J184" s="5"/>
      <c r="K184" s="11"/>
    </row>
    <row r="185" spans="4:11" ht="30" customHeight="1" x14ac:dyDescent="0.25">
      <c r="D185" s="19"/>
      <c r="E185" s="3"/>
      <c r="F185" s="25"/>
      <c r="G185" s="28"/>
      <c r="H185" s="3"/>
      <c r="I185" s="7"/>
      <c r="J185" s="5"/>
      <c r="K185" s="11"/>
    </row>
    <row r="186" spans="4:11" ht="30" customHeight="1" x14ac:dyDescent="0.25">
      <c r="D186" s="19"/>
      <c r="E186" s="3"/>
      <c r="F186" s="25"/>
      <c r="G186" s="28"/>
      <c r="H186" s="3"/>
      <c r="I186" s="7"/>
      <c r="J186" s="5"/>
      <c r="K186" s="11"/>
    </row>
    <row r="187" spans="4:11" ht="30" customHeight="1" x14ac:dyDescent="0.25">
      <c r="D187" s="19"/>
      <c r="E187" s="3"/>
      <c r="F187" s="25"/>
      <c r="G187" s="28"/>
      <c r="H187" s="3"/>
      <c r="I187" s="7"/>
      <c r="J187" s="5"/>
      <c r="K187" s="11"/>
    </row>
    <row r="188" spans="4:11" ht="30" customHeight="1" x14ac:dyDescent="0.25">
      <c r="D188" s="19"/>
      <c r="E188" s="3"/>
      <c r="F188" s="25"/>
      <c r="G188" s="28"/>
      <c r="H188" s="3"/>
      <c r="I188" s="7"/>
      <c r="J188" s="5"/>
      <c r="K188" s="11"/>
    </row>
    <row r="189" spans="4:11" ht="30" customHeight="1" x14ac:dyDescent="0.25">
      <c r="D189" s="19"/>
      <c r="E189" s="3"/>
      <c r="F189" s="25"/>
      <c r="G189" s="28"/>
      <c r="H189" s="3"/>
      <c r="I189" s="7"/>
      <c r="J189" s="5"/>
      <c r="K189" s="11"/>
    </row>
    <row r="190" spans="4:11" ht="30" customHeight="1" x14ac:dyDescent="0.25">
      <c r="D190" s="19"/>
      <c r="E190" s="3"/>
      <c r="F190" s="25"/>
      <c r="G190" s="28"/>
      <c r="H190" s="3"/>
      <c r="I190" s="7"/>
      <c r="J190" s="5"/>
      <c r="K190" s="11"/>
    </row>
    <row r="191" spans="4:11" ht="30" customHeight="1" x14ac:dyDescent="0.25">
      <c r="D191" s="19"/>
      <c r="E191" s="3"/>
      <c r="F191" s="25"/>
      <c r="G191" s="28"/>
      <c r="H191" s="3"/>
      <c r="I191" s="7"/>
      <c r="J191" s="5"/>
      <c r="K191" s="11"/>
    </row>
    <row r="192" spans="4:11" ht="30" customHeight="1" x14ac:dyDescent="0.25">
      <c r="D192" s="19"/>
      <c r="E192" s="3"/>
      <c r="F192" s="25"/>
      <c r="G192" s="28"/>
      <c r="H192" s="3"/>
      <c r="I192" s="7"/>
      <c r="J192" s="5"/>
      <c r="K192" s="11"/>
    </row>
    <row r="193" spans="4:11" ht="30" customHeight="1" x14ac:dyDescent="0.25">
      <c r="D193" s="19"/>
      <c r="E193" s="3"/>
      <c r="F193" s="25"/>
      <c r="G193" s="28"/>
      <c r="H193" s="3"/>
      <c r="I193" s="7"/>
      <c r="J193" s="5"/>
      <c r="K193" s="11"/>
    </row>
    <row r="194" spans="4:11" ht="30" customHeight="1" x14ac:dyDescent="0.25">
      <c r="D194" s="19"/>
      <c r="E194" s="3"/>
      <c r="F194" s="25"/>
      <c r="G194" s="28"/>
      <c r="H194" s="3"/>
      <c r="I194" s="7"/>
      <c r="J194" s="5"/>
      <c r="K194" s="11"/>
    </row>
    <row r="195" spans="4:11" ht="30" customHeight="1" x14ac:dyDescent="0.25">
      <c r="D195" s="19"/>
      <c r="E195" s="3"/>
      <c r="F195" s="25"/>
      <c r="G195" s="28"/>
      <c r="H195" s="3"/>
      <c r="I195" s="7"/>
      <c r="J195" s="5"/>
      <c r="K195" s="11"/>
    </row>
    <row r="196" spans="4:11" ht="30" customHeight="1" x14ac:dyDescent="0.25">
      <c r="D196" s="19"/>
      <c r="E196" s="3"/>
      <c r="F196" s="25"/>
      <c r="G196" s="28"/>
      <c r="H196" s="3"/>
      <c r="I196" s="7"/>
      <c r="J196" s="5"/>
      <c r="K196" s="11"/>
    </row>
    <row r="197" spans="4:11" ht="30" customHeight="1" x14ac:dyDescent="0.25">
      <c r="D197" s="19"/>
      <c r="E197" s="3"/>
      <c r="F197" s="25"/>
      <c r="G197" s="28"/>
      <c r="H197" s="3"/>
      <c r="I197" s="7"/>
      <c r="J197" s="5"/>
      <c r="K197" s="11"/>
    </row>
    <row r="198" spans="4:11" ht="30" customHeight="1" x14ac:dyDescent="0.25">
      <c r="D198" s="19"/>
      <c r="E198" s="3"/>
      <c r="F198" s="25"/>
      <c r="G198" s="28"/>
      <c r="H198" s="3"/>
      <c r="I198" s="7"/>
      <c r="J198" s="5"/>
      <c r="K198" s="11"/>
    </row>
    <row r="199" spans="4:11" ht="30" customHeight="1" x14ac:dyDescent="0.25">
      <c r="D199" s="19"/>
      <c r="E199" s="3"/>
      <c r="F199" s="25"/>
      <c r="G199" s="28"/>
      <c r="H199" s="3"/>
      <c r="I199" s="7"/>
      <c r="J199" s="5"/>
      <c r="K199" s="11"/>
    </row>
    <row r="200" spans="4:11" ht="30" customHeight="1" x14ac:dyDescent="0.25">
      <c r="D200" s="19"/>
      <c r="E200" s="3"/>
      <c r="F200" s="25"/>
      <c r="G200" s="28"/>
      <c r="H200" s="3"/>
      <c r="I200" s="7"/>
      <c r="J200" s="5"/>
      <c r="K200" s="11"/>
    </row>
    <row r="201" spans="4:11" ht="30" customHeight="1" x14ac:dyDescent="0.25">
      <c r="D201" s="19"/>
      <c r="E201" s="3"/>
      <c r="F201" s="25"/>
      <c r="G201" s="28"/>
      <c r="H201" s="3"/>
      <c r="I201" s="7"/>
      <c r="J201" s="5"/>
      <c r="K201" s="11"/>
    </row>
    <row r="202" spans="4:11" ht="30" customHeight="1" x14ac:dyDescent="0.25">
      <c r="D202" s="19"/>
      <c r="E202" s="3"/>
      <c r="F202" s="25"/>
      <c r="G202" s="28"/>
      <c r="H202" s="3"/>
      <c r="I202" s="7"/>
      <c r="J202" s="5"/>
      <c r="K202" s="11"/>
    </row>
    <row r="203" spans="4:11" ht="30" customHeight="1" x14ac:dyDescent="0.25">
      <c r="D203" s="19"/>
      <c r="E203" s="3"/>
      <c r="F203" s="25"/>
      <c r="G203" s="28"/>
      <c r="H203" s="3"/>
      <c r="I203" s="7"/>
      <c r="J203" s="5"/>
      <c r="K203" s="11"/>
    </row>
    <row r="204" spans="4:11" ht="30" customHeight="1" x14ac:dyDescent="0.25">
      <c r="D204" s="19"/>
      <c r="E204" s="3"/>
      <c r="F204" s="25"/>
      <c r="G204" s="28"/>
      <c r="H204" s="3"/>
      <c r="I204" s="7"/>
      <c r="J204" s="5"/>
      <c r="K204" s="11"/>
    </row>
    <row r="205" spans="4:11" ht="30" customHeight="1" x14ac:dyDescent="0.25">
      <c r="D205" s="19"/>
      <c r="E205" s="3"/>
      <c r="F205" s="25"/>
      <c r="G205" s="28"/>
      <c r="H205" s="3"/>
      <c r="I205" s="7"/>
      <c r="J205" s="5"/>
      <c r="K205" s="11"/>
    </row>
    <row r="206" spans="4:11" ht="30" customHeight="1" x14ac:dyDescent="0.25">
      <c r="D206" s="19"/>
      <c r="E206" s="3"/>
      <c r="F206" s="25"/>
      <c r="G206" s="28"/>
      <c r="H206" s="3"/>
      <c r="I206" s="7"/>
      <c r="J206" s="5"/>
      <c r="K206" s="11"/>
    </row>
    <row r="207" spans="4:11" ht="30" customHeight="1" x14ac:dyDescent="0.25">
      <c r="D207" s="19"/>
      <c r="E207" s="3"/>
      <c r="F207" s="25"/>
      <c r="G207" s="28"/>
      <c r="H207" s="3"/>
      <c r="I207" s="7"/>
      <c r="J207" s="5"/>
      <c r="K207" s="11"/>
    </row>
    <row r="208" spans="4:11" ht="30" customHeight="1" x14ac:dyDescent="0.25">
      <c r="D208" s="19"/>
      <c r="E208" s="3"/>
      <c r="F208" s="25"/>
      <c r="G208" s="28"/>
      <c r="H208" s="3"/>
      <c r="I208" s="7"/>
      <c r="J208" s="5"/>
      <c r="K208" s="11"/>
    </row>
    <row r="209" spans="4:11" ht="30" customHeight="1" x14ac:dyDescent="0.25">
      <c r="D209" s="19"/>
      <c r="E209" s="3"/>
      <c r="F209" s="25"/>
      <c r="G209" s="28"/>
      <c r="H209" s="3"/>
      <c r="I209" s="7"/>
      <c r="J209" s="5"/>
      <c r="K209" s="11"/>
    </row>
    <row r="210" spans="4:11" ht="30" customHeight="1" x14ac:dyDescent="0.25">
      <c r="D210" s="19"/>
      <c r="E210" s="3"/>
      <c r="F210" s="25"/>
      <c r="G210" s="28"/>
      <c r="H210" s="3"/>
      <c r="I210" s="7"/>
      <c r="J210" s="5"/>
      <c r="K210" s="11"/>
    </row>
    <row r="211" spans="4:11" ht="30" customHeight="1" x14ac:dyDescent="0.25">
      <c r="D211" s="19"/>
      <c r="E211" s="3"/>
      <c r="F211" s="25"/>
      <c r="G211" s="28"/>
      <c r="H211" s="3"/>
      <c r="I211" s="7"/>
      <c r="J211" s="5"/>
      <c r="K211" s="11"/>
    </row>
  </sheetData>
  <mergeCells count="21">
    <mergeCell ref="C23:C24"/>
    <mergeCell ref="B11:B12"/>
    <mergeCell ref="B13:B14"/>
    <mergeCell ref="B19:B20"/>
    <mergeCell ref="B21:B22"/>
    <mergeCell ref="B15:B16"/>
    <mergeCell ref="B17:B18"/>
    <mergeCell ref="B7:B8"/>
    <mergeCell ref="B9:B10"/>
    <mergeCell ref="A7:A10"/>
    <mergeCell ref="A23:A24"/>
    <mergeCell ref="B23:B24"/>
    <mergeCell ref="A11:A14"/>
    <mergeCell ref="A15:A18"/>
    <mergeCell ref="A19:A22"/>
    <mergeCell ref="D1:K4"/>
    <mergeCell ref="A2:C2"/>
    <mergeCell ref="A3:A6"/>
    <mergeCell ref="B3:B4"/>
    <mergeCell ref="B5:B6"/>
    <mergeCell ref="A1:C1"/>
  </mergeCells>
  <dataValidations count="22">
    <dataValidation type="list" errorStyle="warning" allowBlank="1" showInputMessage="1" showErrorMessage="1" error="Chọn Hoạt động từ danh sách. Tùy chỉnh các danh mục từ ô A3 đến A19 để cập nhật danh sách. Chọn HỦY BỎ, rồi nhấn ALT+MŨI TÊN XUỐNG để xem các tùy chọn, sau đó nhấn MŨI TÊN XUỐNG và ENTER để chọn" sqref="E6:E12">
      <formula1>Danh_sách_hoạt_động</formula1>
    </dataValidation>
    <dataValidation type="custom" errorStyle="warning" allowBlank="1" showInputMessage="1" showErrorMessage="1" errorTitle="Rất tiếc!" error="Lượng calo bạn nhập vào nhật ký được tóm tắt ở đây cho biểu đồ. Mọi thay đổi đều có thể gây ra lỗi. Nếu bạn chắc chắn mình muốn thay đổi điều này, bấm vào Có, nếu không, bấm Hủy bỏ. " sqref="C23:C24">
      <formula1>"Calo"</formula1>
    </dataValidation>
    <dataValidation type="custom" errorStyle="warning" allowBlank="1" showInputMessage="1" showErrorMessage="1" errorTitle="Rất tiếc!" error="Lượng calo bạn nhập vào nhật ký được tóm tắt ở đây cho biểu đồ. Mọi thay đổi đều có thể gây ra lỗi. Nếu bạn chắc chắn mình muốn thực hiện thay đổi này, bấm vào Có. Nếu không, bấm Hủy bỏ. " sqref="C5 C9 C13 C17 C21">
      <formula1>"Calo"</formula1>
    </dataValidation>
    <dataValidation type="list" errorStyle="warning" allowBlank="1" showInputMessage="1" showErrorMessage="1" error="Chọn Đơn vị từ danh sách trong ô này. Chọn HỦY BỎ, rồi nhấn ALT+MŨI TÊN XUỐNG để xem các tùy chọn, sau đó nhấn MŨI TÊN XUỐNG và ENTER để chọn" prompt="Chọn Đơn vị trong ô này. Nhấn ALT+MŨI TÊN XUỐNG để xem các tùy chọn, rồi nhấn MŨI TÊN XUỐNG và ENTER để chọn. Nhãn calo nằm trong ô bên dưới" sqref="C20 C4 C8 C16 C12">
      <formula1>"Kilomét,Bước,Vòng,Mét,Số lần lặp,Phút"</formula1>
    </dataValidation>
    <dataValidation allowBlank="1" showInputMessage="1" showErrorMessage="1" prompt="Tạo Công cụ theo dõi hoạt động trong trang tính này. Tiêu đề nằm trong ô này, thông tin nằm trong ô bên dưới &amp; biểu đồ nằm trong ô bên phải. Nhập chi tiết vào bảng Danh sách và các hoạt động từ ô A3 đến A19" sqref="A1:C1"/>
    <dataValidation allowBlank="1" showInputMessage="1" showErrorMessage="1" prompt="Nhập Ngày vào cột này, bên dưới đầu đề này" sqref="D5"/>
    <dataValidation allowBlank="1" showInputMessage="1" showErrorMessage="1" prompt="Chọn Hoạt động trong cột này, bên dưới đầu đề này. Tùy chỉnh các danh mục từ ô A3 đến A19 để cập nhật danh sách. Nhấn ALT+MŨI TÊN XUỐNG để xem các tùy chọn, rồi nhấn MŨI TÊN XUỐNG và ENTER để chọn" sqref="E5"/>
    <dataValidation allowBlank="1" showInputMessage="1" showErrorMessage="1" prompt="Nhập Thời gian bắt đầu vào cột này, bên dưới đầu đề này" sqref="F5"/>
    <dataValidation allowBlank="1" showInputMessage="1" showErrorMessage="1" prompt="Nhập Khoảng thời gian vào cột này, bên dưới đầu đề này" sqref="G5"/>
    <dataValidation allowBlank="1" showInputMessage="1" showErrorMessage="1" prompt="Nhập Tổng vào cột này, bên dưới đầu đề này" sqref="H5"/>
    <dataValidation allowBlank="1" showInputMessage="1" showErrorMessage="1" prompt="Đơn vị sẽ tự động cập nhật trong cột này, bên dưới đầu đề này" sqref="I5"/>
    <dataValidation allowBlank="1" showInputMessage="1" showErrorMessage="1" prompt="Nhập Calo vào cột này, bên dưới đầu đề này" sqref="J5"/>
    <dataValidation allowBlank="1" showInputMessage="1" showErrorMessage="1" prompt="Nhập Ghi chú vào cột này, bên dưới đầu đề này" sqref="K5"/>
    <dataValidation allowBlank="1" showInputMessage="1" showErrorMessage="1" prompt="Nhập Hoạt động 1 vào ô này. Các danh mục hoạt động đã nhập vào ô A3 đến A19 tự động được cập nhật trong bảng Danh sách. Dữ liệu được cập nhật tự động trong ô bên phải" sqref="A3:A6"/>
    <dataValidation allowBlank="1" showInputMessage="1" showErrorMessage="1" prompt="Dữ liệu được cập nhật tự động trong ô này và bên dưới. Chọn Đơn vị trong ô bên phải" sqref="B3:B4 B7:B8 B11:B12 B15:B16 B19:B20"/>
    <dataValidation allowBlank="1" showInputMessage="1" showErrorMessage="1" prompt="Lượng calo tiêu thụ thông qua hoạt động được tự động tính toán trong ô này. Nhãn calo nằm trong ô bên phải" sqref="B21:B22 B17:B18 B13:B14 B9:B10 B5:B6"/>
    <dataValidation allowBlank="1" showInputMessage="1" showErrorMessage="1" prompt="Nhập Hoạt động 2 vào ô này. Dữ liệu được cập nhật tự động trong các ô bên phải" sqref="A7:A10"/>
    <dataValidation allowBlank="1" showInputMessage="1" showErrorMessage="1" prompt="Nhập Hoạt động 3 vào ô này. Dữ liệu được cập nhật tự động trong các ô bên phải" sqref="A11:A14"/>
    <dataValidation allowBlank="1" showInputMessage="1" showErrorMessage="1" prompt="Nhập Hoạt động 4 vào ô này. Dữ liệu được cập nhật tự động trong các ô bên phải" sqref="A15:A18"/>
    <dataValidation allowBlank="1" showInputMessage="1" showErrorMessage="1" prompt="Nhập Hoạt động 5 vào ô này. Dữ liệu được cập nhật tự động trong các ô bên phải. Tổng lượng calo tiêu thụ được tự động tính toán trong ô B23" sqref="A19:A22"/>
    <dataValidation allowBlank="1" showInputMessage="1" showErrorMessage="1" prompt="Tổng được tự động tính trong ô bên phải" sqref="A23:A24"/>
    <dataValidation allowBlank="1" showInputMessage="1" showErrorMessage="1" prompt="Tổng được tính tự động trong ô này. Nhãn calo nằm trong ô bên phải" sqref="B23:B24"/>
  </dataValidations>
  <printOptions horizontalCentered="1"/>
  <pageMargins left="0.25" right="0.25" top="0.5" bottom="0.5" header="0.3" footer="0.3"/>
  <pageSetup paperSize="9" scale="56" fitToHeight="0" orientation="portrait" r:id="rId1"/>
  <headerFooter differentFirst="1">
    <oddFooter>Page &amp;P of &amp;N</oddFooter>
  </headerFooter>
  <drawing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B1:C8"/>
  <sheetViews>
    <sheetView showGridLines="0" workbookViewId="0"/>
  </sheetViews>
  <sheetFormatPr defaultRowHeight="21.75" customHeight="1" x14ac:dyDescent="0.25"/>
  <cols>
    <col min="1" max="1" width="2.28515625" customWidth="1"/>
    <col min="2" max="2" width="24.28515625" customWidth="1"/>
    <col min="3" max="3" width="26.5703125" customWidth="1"/>
  </cols>
  <sheetData>
    <row r="1" spans="2:3" ht="36.75" customHeight="1" x14ac:dyDescent="0.25">
      <c r="B1" s="52" t="s">
        <v>23</v>
      </c>
      <c r="C1" s="52"/>
    </row>
    <row r="2" spans="2:3" ht="35.1" customHeight="1" x14ac:dyDescent="0.25">
      <c r="B2" s="53" t="s">
        <v>24</v>
      </c>
      <c r="C2" s="53"/>
    </row>
    <row r="3" spans="2:3" ht="29.25" customHeight="1" x14ac:dyDescent="0.25">
      <c r="B3" s="12" t="s">
        <v>15</v>
      </c>
      <c r="C3" s="12" t="s">
        <v>18</v>
      </c>
    </row>
    <row r="4" spans="2:3" ht="21.75" customHeight="1" x14ac:dyDescent="0.25">
      <c r="B4" t="str">
        <f>TRIM(Danh_mục_1)</f>
        <v>Đạp xe</v>
      </c>
      <c r="C4" t="str">
        <f>Danh_mục_1_đơn_vị</f>
        <v>Kilomét</v>
      </c>
    </row>
    <row r="5" spans="2:3" ht="21.75" customHeight="1" x14ac:dyDescent="0.25">
      <c r="B5" t="str">
        <f>TRIM(Danh_mục_2)</f>
        <v>Bơi</v>
      </c>
      <c r="C5" t="str">
        <f>Danh_mục_2_đơn_vị</f>
        <v>Mét</v>
      </c>
    </row>
    <row r="6" spans="2:3" ht="21.75" customHeight="1" x14ac:dyDescent="0.25">
      <c r="B6" t="str">
        <f>TRIM(Danh_mục_3)</f>
        <v>Hoạt động 3</v>
      </c>
      <c r="C6" t="str">
        <f>Danh_mục_3_đơn_vị</f>
        <v>Bước</v>
      </c>
    </row>
    <row r="7" spans="2:3" ht="21.75" customHeight="1" x14ac:dyDescent="0.25">
      <c r="B7" t="str">
        <f>TRIM(Danh_mục_4)</f>
        <v>Hoạt động 4</v>
      </c>
      <c r="C7" t="str">
        <f>Danh_mục_4_đơn_vị</f>
        <v>Đại diện</v>
      </c>
    </row>
    <row r="8" spans="2:3" ht="21.75" customHeight="1" x14ac:dyDescent="0.25">
      <c r="B8" t="str">
        <f>TRIM(Danh_mục_5)</f>
        <v>Hoạt động 5</v>
      </c>
      <c r="C8" t="str">
        <f>Danh_mục_5_đơn_vị</f>
        <v>Kilomét</v>
      </c>
    </row>
  </sheetData>
  <mergeCells count="2">
    <mergeCell ref="B1:C1"/>
    <mergeCell ref="B2:C2"/>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Trang tính</vt:lpstr>
      </vt:variant>
      <vt:variant>
        <vt:i4>2</vt:i4>
      </vt:variant>
      <vt:variant>
        <vt:lpstr>Phạm vi có Tên</vt:lpstr>
      </vt:variant>
      <vt:variant>
        <vt:i4>13</vt:i4>
      </vt:variant>
    </vt:vector>
  </HeadingPairs>
  <TitlesOfParts>
    <vt:vector size="15" baseType="lpstr">
      <vt:lpstr>Công cụ theo dõi hoạt động</vt:lpstr>
      <vt:lpstr>Danh sách hoạt động</vt:lpstr>
      <vt:lpstr>Danh_mục_1</vt:lpstr>
      <vt:lpstr>Danh_mục_1_đơn_vị</vt:lpstr>
      <vt:lpstr>Danh_mục_2</vt:lpstr>
      <vt:lpstr>Danh_mục_2_đơn_vị</vt:lpstr>
      <vt:lpstr>Danh_mục_3</vt:lpstr>
      <vt:lpstr>Danh_mục_3_đơn_vị</vt:lpstr>
      <vt:lpstr>Danh_mục_4</vt:lpstr>
      <vt:lpstr>Danh_mục_4_đơn_vị</vt:lpstr>
      <vt:lpstr>Danh_mục_5</vt:lpstr>
      <vt:lpstr>Danh_mục_5_đơn_vị</vt:lpstr>
      <vt:lpstr>Danh_sách_hoạt_động</vt:lpstr>
      <vt:lpstr>Tất_cả_những_cái_khác</vt:lpstr>
      <vt:lpstr>Tra_cứu_hoạt_động</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terms:created xsi:type="dcterms:W3CDTF">2018-01-24T05:17:08Z</dcterms:created>
  <dcterms:modified xsi:type="dcterms:W3CDTF">2018-04-13T08:30:48Z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f42aa342-8706-4288-bd11-ebb85995028c_Enabled">
    <vt:lpwstr>True</vt:lpwstr>
  </property>
  <property fmtid="{D5CDD505-2E9C-101B-9397-08002B2CF9AE}" pid="3" name="MSIP_Label_f42aa342-8706-4288-bd11-ebb85995028c_SiteId">
    <vt:lpwstr>72f988bf-86f1-41af-91ab-2d7cd011db47</vt:lpwstr>
  </property>
  <property fmtid="{D5CDD505-2E9C-101B-9397-08002B2CF9AE}" pid="4" name="MSIP_Label_f42aa342-8706-4288-bd11-ebb85995028c_Owner">
    <vt:lpwstr>v-audrs@microsoft.com</vt:lpwstr>
  </property>
  <property fmtid="{D5CDD505-2E9C-101B-9397-08002B2CF9AE}" pid="5" name="MSIP_Label_f42aa342-8706-4288-bd11-ebb85995028c_SetDate">
    <vt:lpwstr>2018-01-24T05:17:15.4316191Z</vt:lpwstr>
  </property>
  <property fmtid="{D5CDD505-2E9C-101B-9397-08002B2CF9AE}" pid="6" name="MSIP_Label_f42aa342-8706-4288-bd11-ebb85995028c_Name">
    <vt:lpwstr>General</vt:lpwstr>
  </property>
  <property fmtid="{D5CDD505-2E9C-101B-9397-08002B2CF9AE}" pid="7" name="MSIP_Label_f42aa342-8706-4288-bd11-ebb85995028c_Application">
    <vt:lpwstr>Microsoft Azure Information Protection</vt:lpwstr>
  </property>
  <property fmtid="{D5CDD505-2E9C-101B-9397-08002B2CF9AE}" pid="8" name="MSIP_Label_f42aa342-8706-4288-bd11-ebb85995028c_Extended_MSFT_Method">
    <vt:lpwstr>Automatic</vt:lpwstr>
  </property>
  <property fmtid="{D5CDD505-2E9C-101B-9397-08002B2CF9AE}" pid="9" name="Sensitivity">
    <vt:lpwstr>General</vt:lpwstr>
  </property>
</Properties>
</file>