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08"/>
  <workbookPr filterPrivacy="1" codeName="ThisWorkbook" defaultThemeVersion="166925"/>
  <xr:revisionPtr revIDLastSave="206" documentId="13_ncr:1_{075C2707-7B0F-48D4-AD8E-2104CB427477}" xr6:coauthVersionLast="45" xr6:coauthVersionMax="45" xr10:uidLastSave="{A42EF448-A6F7-4FA4-A3E5-58FB63EF49E0}"/>
  <bookViews>
    <workbookView xWindow="-120" yWindow="-120" windowWidth="28830" windowHeight="16110" tabRatio="927" xr2:uid="{00000000-000D-0000-FFFF-FFFF00000000}"/>
  </bookViews>
  <sheets>
    <sheet name="Bắt đầu" sheetId="2" r:id="rId1"/>
    <sheet name="Thông tin cơ bản" sheetId="19" r:id="rId2"/>
    <sheet name="Giới thiệu về các Hàm" sheetId="16" r:id="rId3"/>
    <sheet name="Hàm AVERAGE" sheetId="1" r:id="rId4"/>
    <sheet name="Hàm MIN &amp; MAX" sheetId="11" r:id="rId5"/>
    <sheet name="Ngày &amp; Giờ" sheetId="10" r:id="rId6"/>
    <sheet name="Kết hợp văn bản và số" sheetId="15" r:id="rId7"/>
    <sheet name="Câu lệnh IF" sheetId="13" r:id="rId8"/>
    <sheet name="HÀM VLOOKUP" sheetId="9" r:id="rId9"/>
    <sheet name="Hàm Có điều kiện" sheetId="7" r:id="rId10"/>
    <sheet name="Trình hướng dẫn Hàm" sheetId="20" r:id="rId11"/>
    <sheet name="Lỗi Công thức" sheetId="21" r:id="rId12"/>
    <sheet name="Tìm hiểu thêm" sheetId="17" r:id="rId13"/>
  </sheets>
  <definedNames>
    <definedName name="_xlnm._FilterDatabase" localSheetId="9" hidden="1">'Hàm Có điều kiện'!$F$2:$H$14</definedName>
    <definedName name="_xlnm._FilterDatabase" localSheetId="1" hidden="1">'Thông tin cơ bản'!$P$9:$Q$10</definedName>
    <definedName name="Cam">tbl_FruitType4[Cam]</definedName>
    <definedName name="Chanh">tbl_FruitType5[Chanh]</definedName>
    <definedName name="Chuối">tbl_FruitType6[Chuối]</definedName>
    <definedName name="grp_WalkMeArrows">"shp_ArrowCurved,văn_bản_Mũi_tên_Hướng_dẫn_tôi,shp_ArrowStraight"</definedName>
    <definedName name="grp_WalkMeBrace">"shp_BraceBottom,văn_bản_Dấu_ngoặc_nhọn_Hướng_dẫn_tôi,hình_Dấu_ngoặc_nhọn_trái"</definedName>
    <definedName name="lst_Fruit">tbl_Fruit[Trái_cây]</definedName>
    <definedName name="lst_FruitType">tbl_FruitType[Táo]</definedName>
    <definedName name="Mẹo_Tặng_thêm" localSheetId="2">'Giới thiệu về các Hàm'!$F$9:$G$14</definedName>
    <definedName name="Mục" localSheetId="2">'Giới thiệu về các Hàm'!$C$9:$D$14</definedName>
    <definedName name="SUM_Mẹo_Tặng_thêm" localSheetId="2">'Giới thiệu về các Hàm'!$F$9:$G$14</definedName>
    <definedName name="Táo">tbl_FruitType[Táo]</definedName>
    <definedName name="Tổng" localSheetId="2">'Giới thiệu về các Hàm'!$D$50:$D$51</definedName>
    <definedName name="Thêm_Mục" localSheetId="2">'Giới thiệu về các Hàm'!$C$44:$D$48</definedName>
    <definedName name="Thêm_Trái_cây" localSheetId="2">'Giới thiệu về các Hàm'!$C$34:$D$39</definedName>
    <definedName name="Thịt" localSheetId="2">'Giới thiệu về các Hàm'!$F$2:$G$6</definedName>
    <definedName name="Thuế_Doanh_thu">0.0825</definedName>
    <definedName name="Trái_cây" localSheetId="2">'Giới thiệu về các Hàm'!$C$2:$D$6</definedName>
    <definedName name="_xlnm.Extract" localSheetId="9">'Hàm Có điều kiện'!$AB$2</definedName>
    <definedName name="Vận_chuyển">1.25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5" i="7" l="1"/>
  <c r="A21" i="7"/>
  <c r="A9" i="7"/>
  <c r="A3" i="9"/>
  <c r="F29" i="13"/>
  <c r="F28" i="13"/>
  <c r="D12" i="13"/>
  <c r="F6" i="10"/>
  <c r="A4" i="7"/>
  <c r="E106" i="7" l="1"/>
  <c r="D36" i="10" l="1"/>
  <c r="A38" i="7"/>
  <c r="D10" i="20"/>
  <c r="G51" i="16"/>
  <c r="D7" i="16"/>
  <c r="G7" i="19"/>
  <c r="D8" i="10"/>
  <c r="D9" i="21"/>
  <c r="J43" i="19"/>
  <c r="F35" i="13"/>
  <c r="G6" i="19"/>
  <c r="G5" i="19"/>
  <c r="G4" i="19"/>
  <c r="G3" i="19"/>
  <c r="G43" i="9"/>
  <c r="D43" i="9"/>
  <c r="F3" i="15"/>
  <c r="E3" i="15"/>
  <c r="H64" i="7"/>
  <c r="D64" i="7"/>
  <c r="D123" i="7"/>
  <c r="D51" i="16"/>
  <c r="G15" i="11"/>
  <c r="D39" i="16"/>
  <c r="D29" i="15"/>
  <c r="D28" i="15"/>
  <c r="D11" i="10"/>
  <c r="E31" i="13"/>
  <c r="D36" i="21"/>
  <c r="C33" i="15" l="1"/>
  <c r="C37" i="15"/>
  <c r="C32" i="15"/>
  <c r="C36" i="15"/>
  <c r="F31" i="13"/>
  <c r="F33" i="13" s="1"/>
  <c r="F37" i="13" s="1"/>
</calcChain>
</file>

<file path=xl/sharedStrings.xml><?xml version="1.0" encoding="utf-8"?>
<sst xmlns="http://schemas.openxmlformats.org/spreadsheetml/2006/main" count="632" uniqueCount="305">
  <si>
    <t>Bắt đầu với công thức</t>
  </si>
  <si>
    <t>Chỉ trong vài bước, bạn sẽ nhanh chóng thành thạo việc dựng công thức và hàm trong Excel, ứng dụng bảng tính mạnh mẽ nhất thế giới.</t>
  </si>
  <si>
    <t>Lên đầu trang bằng cách nhấn CTRL+HOME. Để bắt đầu chuyến khám phá, hãy nhấn CTRL+PAGE DOWN.</t>
  </si>
  <si>
    <t>Thông tin cơ bản: thực hiện các phép toán với Excel</t>
  </si>
  <si>
    <t xml:space="preserve">Bạn có thể Cộng, Trừ, Nhân và Chia trong Excel mà không cần sử dụng bất kỳ hàm tích hợp sẵn nào. Bạn chỉ cần sử dụng một số toán tử cơ bản: +, -, *, /. Tất cả công thức đều bắt đầu bằng dấu bằng (=).
</t>
  </si>
  <si>
    <t xml:space="preserve">Để Cộng, chọn ô F3, nhập =C3 + C4 rồi nhấn Enter. 
</t>
  </si>
  <si>
    <t xml:space="preserve">Để trừ, chọn ô F4, nhập =C3-C4 rồi nhấn Enter. </t>
  </si>
  <si>
    <t xml:space="preserve">Để Nhân, chọn ô F5, nhập =C3*C4 rồi nhấn Enter.
</t>
  </si>
  <si>
    <t xml:space="preserve">Để Chia, chọn ô F6, nhập =C3/C4 rồi nhấn Enter.
</t>
  </si>
  <si>
    <t>Hãy xem thử: thay đổi số trong ô C3 và C4 và xem kết quả công thức tự động thay đổi.</t>
  </si>
  <si>
    <t>MẸO TẶNG THÊM: Bạn có thể tính lũy thừa của giá trị bằng cách sử dụng ký hiệu carat (^), như =A1^A2. Nhập ký hiệu này bằng cách nhấn Shift + 6. Trong ô F7, nhập =C3^C4.</t>
  </si>
  <si>
    <t>Khám phá bên dưới để biết thêm chi tiết</t>
  </si>
  <si>
    <t>Bước tiếp theo</t>
  </si>
  <si>
    <t>Tìm hiểu thêm về công thức, ô và dải ô</t>
  </si>
  <si>
    <t xml:space="preserve">Excel được tạo thành từ nhiều ô riêng lẻ được nhóm vào hàng và cột. Hàng được đánh số còn cột được đánh chữ. Có trên 1 triệu hàng và 16.000 cột, đồng thời, bạn có thể đặt công thức và hàm vào bất kỳ ô nào trong số đó. 
</t>
  </si>
  <si>
    <t xml:space="preserve">Công thức có thể chứa tham chiếu ô, phạm vi tham chiếu ô, toán tử và hằng số. Tất cả các ví dụ sau đây đều là ví dụ về công thức:
=A1+B1
=10+20
=SUM(A1:A10)
</t>
  </si>
  <si>
    <t xml:space="preserve">Bạn sẽ nhận thấy rằng trong ví dụ thứ ba của chúng tôi ở bên trên, chúng tôi đã sử dụng hàm SUM. Hàm là một lệnh tích hợp sẵn có chức năng lấy một hoặc nhiều giá trị, tính toán chúng theo cách nhất định và trả về một kết quả. Ví dụ: hàm SUM sẽ lấy tham chiếu ô hoặc dải ô do bạn xác định, rồi tính tổng của các ô đó. Trong ví dụ này, hàm này lấy các ô từ A1 đến ô A10 rồi tính tổng của các ô đó. Excel có trên 400 hàm, bạn có thể khám phá các hàm này trên tab Công thức.
</t>
  </si>
  <si>
    <t xml:space="preserve">Các công thức có hàm bắt đầu bằng dấu bằng, sau đó là tên hàm rồi đến các tham đối (giá trị mà hàm sử dụng để tính toán), tất cả được đặt trong dấu ngoặc đơn. 
</t>
  </si>
  <si>
    <t xml:space="preserve">Bạn xác nhận công thức bằng cách nhấn Enter. Khi làm vậy, công thức sẽ được tính toán và kết quả sẽ được hiển thị trong ô. Để tự mình xem công thức đó, bạn có thể nhìn vào thanh công thức bên dưới Dải băng hoặc nhấn F2 để vào chế độ Soạn thảo, nơi bạn sẽ thấy công thức trong ô. Nhấn Enter một lần nữa để hoàn thiện công thức và tính toán kết quả.
</t>
  </si>
  <si>
    <t>Một số giải thích về công thức</t>
  </si>
  <si>
    <t>=SUM(A1:A10) là công thức, trong đó, SUM là tên hàm, dấu ngoặc đơn mở và đóng chứa các tham đối của công thức, còn A1:A10 là dải ô cho hàm.</t>
  </si>
  <si>
    <t xml:space="preserve">ĐIỀU CẦN BIẾT: Hằng số là giá trị bạn nhập trong ô hoặc công thức. Dù =10+20 có thể được tính toán tương tự như =A1+B1, hằng số không phải là cách tính hiệu quả. Tại sao vậy? Vì bạn không thể dễ dàng nhìn thấy hằng số mà không chọn ô rồi tìm đến hằng số đó. Việc này có thể gây khó khăn cho việc thay đổi về sau. Sẽ dễ dàng hơn nếu đặt hằng số của bạn vào trong ô, tại đó, bạn có thể dễ dàng điều chỉnh và tham chiếu các số này trong công thức của bạn.
Ví dụ: Chọn ô màu vàng có số 12 bên dưới. Bạn sẽ thấy chúng tôi đã sử dụng hàm SUM với một dải ô. Chúng tôi không nhập trong "4" hoặc "8" trực tiếp vào công thức. 
</t>
  </si>
  <si>
    <t>Trước đó</t>
  </si>
  <si>
    <t>Tiếp theo</t>
  </si>
  <si>
    <t>Xem thêm thông tin trên web</t>
  </si>
  <si>
    <t>Sử dụng Excel làm máy tính tay</t>
  </si>
  <si>
    <t>Tổng quan về công thức trong Excel</t>
  </si>
  <si>
    <t xml:space="preserve">Các hàm Excel (theo thể loại) </t>
  </si>
  <si>
    <t>Các hàm Excel (theo thứ tự bảng chữ cái) </t>
  </si>
  <si>
    <t>Đào tạo Excel trực tuyến miễn phí</t>
  </si>
  <si>
    <t>Số sẽ sử dụng:</t>
  </si>
  <si>
    <t>Phép toán:</t>
  </si>
  <si>
    <t xml:space="preserve">Cộng (+) </t>
  </si>
  <si>
    <t xml:space="preserve">Trừ (-) </t>
  </si>
  <si>
    <t xml:space="preserve">Nhân (*) </t>
  </si>
  <si>
    <t xml:space="preserve">Chia (/) </t>
  </si>
  <si>
    <t xml:space="preserve">Lũy thừa (^) </t>
  </si>
  <si>
    <t>Công thức:</t>
  </si>
  <si>
    <t>Câu trả lời:</t>
  </si>
  <si>
    <t>Giá trị</t>
  </si>
  <si>
    <t>Giới thiệu về các hàm</t>
  </si>
  <si>
    <t>Hàm cung cấp cho bạn khả năng làm nhiều việc khác nhau, như thực hiện các phép tính toán học, tra cứu giá trị hoặc thậm chí tính toán ngày và thời gian. Hãy thử một vài cách cộng giá trị bằng hàm SUM.</t>
  </si>
  <si>
    <t>Đây là lối tắt bàn phím hữu dụng. Chọn ô D15, rồi nhấn Alt =, sau đó nhấn Enter. Thao tác này sẽ tự động nhập hàm SUM cho bạn.</t>
  </si>
  <si>
    <t>MẸO TẶNG THÊM
Hãy thử hàm COUNT bằng cách sử dụng bất kỳ phương pháp nào bạn đã thử. Hàm COUNT đếm số ô trong một dải ô có chứa số.</t>
  </si>
  <si>
    <t>Tìm hiểu thêm về hàm</t>
  </si>
  <si>
    <t>Đi đến tab Công thức và duyệt qua Thư viện Hàm, nơi các hàm được liệt kê theo loại, như Văn bản, Ngày &amp; Thời gian, v.v.. Chèn Hàm sẽ cho phép bạn tìm hàm theo tên và cho chạy trình hướng dẫn hàm có thể giúp bạn dựng công thức của bạn. 
Khi bắt đầu nhập tên hàm sau khi nhấn =, Excel sẽ cho chạy Intellisense, tính năng này sẽ liệt kê tất cả các hàm bắt đầu bằng chữ cái bạn nhập. Khi tìm thấy hàm bạn muốn, hãy nhấn Tab và Excel sẽ tự động hoàn tất tên hàm cũng như nhập dấu ngoặc đơn mở cho bạn. Excel cũng sẽ hiển thị các tham đối tùy chọn và bắt buộc. 
Bây giờ, hãy xem cấu trúc một số hàm. Hàm SUM có cấu trúc như sau:</t>
  </si>
  <si>
    <t xml:space="preserve">Cách tính toán của hàm SUM như sau: hàm này trả về tổng của mọi giá trị trong ô D35 đến D38 và mọi ô của cột H. SUM là tên hàm, D35:D38 là tham đối dải ô đầu tiên, gần như luôn là bắt buộc và H:H là tham đối dải ô thứ hai, được phân tách bằng dấu phẩy. Bây giờ, hãy dùng thử hàm không yêu cầu bất kỳ tham đối nào.
</t>
  </si>
  <si>
    <t>Hàm TODAY trả về ngày hôm nay. Hàm này sẽ tự động cập nhật khi Excel tính toán lại.</t>
  </si>
  <si>
    <t xml:space="preserve">CHI TIẾT QUAN TRỌNG
Bấm đúp vào ô này. Bạn sẽ thấy số 100 ở cuối. Mặc dù có thể nhập số vào công thức như thế này nhưng bạn không nên làm vậy nếu không thật sự cần thiết. Số này được gọi là hằng số và sự có mặt của hằng số trong công thức thường bị chúng ta dễ dàng bỏ quên. Thay vào đó, bạn nên tham chiếu đến một ô khác, như ô F51 chẳng hạn. Như vậy thì hằng số sẽ không bị ẩn bên trong công thức và bạn sẽ dễ dàng nhìn thấy. </t>
  </si>
  <si>
    <t>Toàn bộ về hàm SUM</t>
  </si>
  <si>
    <t>Toàn bộ về hàm COUNT</t>
  </si>
  <si>
    <t>Lên đầu trang</t>
  </si>
  <si>
    <t>Lên đầu trang bằng cách nhấn CTRL+HOME. Để chuyển sang bước tiếp theo, hãy nhấn CTRL+PAGE DOWN.</t>
  </si>
  <si>
    <t>Trái cây</t>
  </si>
  <si>
    <t>Táo</t>
  </si>
  <si>
    <t>Cam</t>
  </si>
  <si>
    <t>Chuối</t>
  </si>
  <si>
    <t>Chanh</t>
  </si>
  <si>
    <t xml:space="preserve">SUM &gt; </t>
  </si>
  <si>
    <t>Mặt hàng</t>
  </si>
  <si>
    <t>Bánh mì</t>
  </si>
  <si>
    <t>Bánh rán</t>
  </si>
  <si>
    <t>Bánh quy</t>
  </si>
  <si>
    <t>Bánh ngọt</t>
  </si>
  <si>
    <t>Bánh nướng</t>
  </si>
  <si>
    <t>Trái_cây</t>
  </si>
  <si>
    <t>Xe hơi</t>
  </si>
  <si>
    <t>Xe tải</t>
  </si>
  <si>
    <t>Xe đạp</t>
  </si>
  <si>
    <t>Giày trượt</t>
  </si>
  <si>
    <t>Số lượng</t>
  </si>
  <si>
    <t>Tổng:</t>
  </si>
  <si>
    <t>Thịt</t>
  </si>
  <si>
    <t>Thịt bò</t>
  </si>
  <si>
    <t>Thịt gà</t>
  </si>
  <si>
    <t>Thịt heo</t>
  </si>
  <si>
    <t>Cá</t>
  </si>
  <si>
    <t>COUNT &gt;</t>
  </si>
  <si>
    <t>Giá trị bổ sung</t>
  </si>
  <si>
    <t>Tổng Mới</t>
  </si>
  <si>
    <t>Hàm AVERAGE</t>
  </si>
  <si>
    <r>
      <t xml:space="preserve">Sử dụng hàm </t>
    </r>
    <r>
      <rPr>
        <b/>
        <sz val="11"/>
        <color theme="0"/>
        <rFont val="Calibri"/>
        <family val="2"/>
      </rPr>
      <t>AVERAGE</t>
    </r>
    <r>
      <rPr>
        <sz val="11"/>
        <color theme="0"/>
        <rFont val="Calibri"/>
        <family val="2"/>
      </rPr>
      <t xml:space="preserve"> để tính trung bình nhiều số trong một dải ô.</t>
    </r>
  </si>
  <si>
    <r>
      <t xml:space="preserve">Bây giờ, hãy chọn ô G7 rồi nhập thủ công hàm </t>
    </r>
    <r>
      <rPr>
        <b/>
        <sz val="11"/>
        <color theme="0"/>
        <rFont val="Calibri"/>
        <family val="2"/>
      </rPr>
      <t xml:space="preserve">AVERAGE </t>
    </r>
    <r>
      <rPr>
        <sz val="11"/>
        <color theme="0"/>
        <rFont val="Calibri"/>
        <family val="2"/>
      </rPr>
      <t xml:space="preserve">bằng cách nhập </t>
    </r>
    <r>
      <rPr>
        <b/>
        <sz val="11"/>
        <color theme="0"/>
        <rFont val="Calibri"/>
        <family val="2"/>
      </rPr>
      <t xml:space="preserve">=AVERAGE(G3:G6). </t>
    </r>
  </si>
  <si>
    <t xml:space="preserve">HÃY THỬ XEM
Chọn phạm vi số bất kỳ rồi tìm trong Thanh Trạng thái để xem ngay giá trị Trung bình.
</t>
  </si>
  <si>
    <t>Kích hoạt trang tính trước đó</t>
  </si>
  <si>
    <t>Đi đến thẻ trang tính tiếp theo</t>
  </si>
  <si>
    <t xml:space="preserve">MẸO TẶNG THÊM
Hãy thử sử dụng MEDIAN hoặc MODE ở đây. 
MEDIAN cung cấp cho bạn giá trị ở giữa bộ dữ liệu còn 
MODE cho bạn giá trị xuất hiện nhiều nhất.
</t>
  </si>
  <si>
    <t>Liên kết để xem thêm thông tin trên web</t>
  </si>
  <si>
    <t>Chọn để tìm hiểu toàn bộ về hàm AVERAGE trên web</t>
  </si>
  <si>
    <t>Chọn để tìm hiểu toàn bộ về hàm MEDIAN trên web</t>
  </si>
  <si>
    <t>Chọn để tìm hiểu toàn bộ về hàm MODE trên web</t>
  </si>
  <si>
    <t>Chọn để tìm hiểu về nội dung đào tạo Excel miễn phí trên web</t>
  </si>
  <si>
    <t>AVERAGE &gt;</t>
  </si>
  <si>
    <t xml:space="preserve">Tìm hiểu thêm về hàm SUM </t>
  </si>
  <si>
    <t>Trong một số mẹo ở trên, chúng tôi đã hướng dẫn bạn cách sử dụng hàm SUM. Sau đây chúng tôi sẽ cung cấp thêm chi tiết về hàm này.</t>
  </si>
  <si>
    <t xml:space="preserve">Các ô từ C37 đến D41 chứa dữ liệu trong hai cột: Trái cây và Số tiền. </t>
  </si>
  <si>
    <t>Công thức trong ô D42: = SUM(D38:D41).</t>
  </si>
  <si>
    <t>Cách tính toán của hàm SUM trong ô D42 như sau: Tính tổng giá trị trong các ô D38, D39, D40 và D41.</t>
  </si>
  <si>
    <t>Còn đây là một cách khác để sử dụng hàm này:</t>
  </si>
  <si>
    <t xml:space="preserve">Các ô từ C47 đến D48 chứa dữ liệu trong hai cột: Mặt hàng và Số lượng. </t>
  </si>
  <si>
    <t>Toàn bộ về hàm SUMIF</t>
  </si>
  <si>
    <t>Hàm MIN và MAX</t>
  </si>
  <si>
    <r>
      <t xml:space="preserve">Sử dụng hàm </t>
    </r>
    <r>
      <rPr>
        <b/>
        <sz val="10"/>
        <color theme="0"/>
        <rFont val="Arial"/>
        <family val="2"/>
        <scheme val="minor"/>
      </rPr>
      <t>MIN</t>
    </r>
    <r>
      <rPr>
        <sz val="10"/>
        <color theme="0"/>
        <rFont val="Arial"/>
        <family val="2"/>
        <scheme val="minor"/>
      </rPr>
      <t xml:space="preserve"> để lấy số nhỏ nhất trong một dải ô.</t>
    </r>
  </si>
  <si>
    <r>
      <t xml:space="preserve">Sử dụng hàm </t>
    </r>
    <r>
      <rPr>
        <b/>
        <sz val="10"/>
        <color theme="0"/>
        <rFont val="Arial"/>
        <family val="2"/>
        <scheme val="minor"/>
      </rPr>
      <t>MAX</t>
    </r>
    <r>
      <rPr>
        <sz val="10"/>
        <color theme="0"/>
        <rFont val="Arial"/>
        <family val="2"/>
        <scheme val="minor"/>
      </rPr>
      <t xml:space="preserve"> để lấy số lớn nhất trong một dải ô.</t>
    </r>
  </si>
  <si>
    <t xml:space="preserve">Bây giờ, hãy chọn ô G7 rồi nhập thủ công hàm MAX bằng cách nhập =MAX(D3:D6).
</t>
  </si>
  <si>
    <t xml:space="preserve">Xem thêm thông tin trên web
</t>
  </si>
  <si>
    <t>Toàn bộ về hàm MIN</t>
  </si>
  <si>
    <t>Toàn bộ về hàm MAX</t>
  </si>
  <si>
    <t>MIN &gt;</t>
  </si>
  <si>
    <t>MIN hoặc MAX &gt;</t>
  </si>
  <si>
    <t>MAX &gt;</t>
  </si>
  <si>
    <t>Các hàm về Ngày</t>
  </si>
  <si>
    <t>Excel có thể cung cấp cho bạn ngày hiện tại, dựa trên cài đặt khu vực của máy tính bạn. Bạn cũng có thể cộng và trừ Ngày.</t>
  </si>
  <si>
    <t xml:space="preserve">Hãy xem hàm TODAY, là hàm cho bạn biết ngày Hôm nay. Đây là hàm trực tiếp, tức là hàm không cố định, do đó, khi bạn mở sổ làm việc vào ngày mai, giá trị sẽ là ngày mai. Nhập =TODAY() vào ô D6. 
</t>
  </si>
  <si>
    <t xml:space="preserve">Cộng Ngày - Giả sử bạn muốn biết hóa đơn đến hạn vào ngày nào hoặc bạn cần trả sách cho thư viện vào lúc nào. Bạn có thể cộng ngày vào một ngày cụ thể để tìm hiểu. Trong ô D10, hãy nhập một số ngày ngẫu nhiên. Trong ô D11, chúng tôi đã thêm =D6+D10 để tính ngày đến hạn từ ngày hôm nay.
</t>
  </si>
  <si>
    <t>Các hàm về Thời gian</t>
  </si>
  <si>
    <t xml:space="preserve">Excel có thể cho bạn biết thời gian hiện tại, dựa trên cài đặt khu vực của máy tính bạn. Bạn cũng có thể cộng và trừ thời gian. Ví dụ, bạn có thể sẽ cần theo dõi số giờ công mà một nhân viên đã làm việc mỗi tuần đồng thời tính toán tiền lương và giờ làm thêm của họ.
</t>
  </si>
  <si>
    <t xml:space="preserve">Trong ô D28, nhập =NOW(), công thức này sẽ cung cấp thời gian hiện tại và sẽ cập nhật mỗi khi Excel tính toán. Nếu bạn cần thay đổi định dạng Thời gian, bạn có thể đi tới Ctrl + 1 &gt; Số &gt; Thời gian &gt; Chọn định dạng bạn muốn.
</t>
  </si>
  <si>
    <t xml:space="preserve">Cộng giờ giữa nhiều thời điểm - Trong ô D36, chúng tôi đã nhập =((D35-D32)-(D34-D33))*24, công thức này sẽ tính toán thời điểm bắt đầu và kết thúc của một người, sau đó trừ đi thời gian họ đã dành để đi ăn trưa. Đoạn *24 ở cuối công thức sẽ chuyển đổi phần thập phân của ngày mà Excel đọc thành giờ. Dù vậy, Bạn sẽ cần định dạng ô dưới dạng Số. Để thực hiện việc này, hãy đi đến Trang chủ &gt; Định dạng &gt; Ô (Ctrl + 1) &gt; Số &gt; Số &gt; 2 số thập phân.
</t>
  </si>
  <si>
    <t>Toàn bộ về hàm TODAY</t>
  </si>
  <si>
    <t>Toàn bộ về hàm NOW</t>
  </si>
  <si>
    <t>Toàn bộ về hàm DATE</t>
  </si>
  <si>
    <t>Ngày hôm nay:</t>
  </si>
  <si>
    <t>Sinh nhật của bạn:</t>
  </si>
  <si>
    <t>Số ngày cách ngày sinh nhật của bạn:</t>
  </si>
  <si>
    <t>Ngày kỳ gia hạn:</t>
  </si>
  <si>
    <t>Hóa đơn đến hạn vào:</t>
  </si>
  <si>
    <t>Thời gian Hiện tại:</t>
  </si>
  <si>
    <t>Số giờ Đã làm việc Hàng ngày</t>
  </si>
  <si>
    <t>Giờ Vào:</t>
  </si>
  <si>
    <t>Đi Ăn trưa:</t>
  </si>
  <si>
    <t>Ăn trưa Về:</t>
  </si>
  <si>
    <t>Giờ Ra:</t>
  </si>
  <si>
    <t>Tổng số giờ:</t>
  </si>
  <si>
    <t>Ngày &amp; giờ tĩnh</t>
  </si>
  <si>
    <t>Ngày:</t>
  </si>
  <si>
    <t>Thời gian:</t>
  </si>
  <si>
    <t>Ghép văn bản từ các ô khác nhau</t>
  </si>
  <si>
    <t xml:space="preserve">Nhiều khi, trong Excel, bạn muốn ghép văn bản nằm trong các ô khác nhau. Có một ví dụ sau rất phổ biến, đó là khi bạn có tên và họ, đồng thời, muốn ghép lại chúng thành tên, họ hoặc tên đầy đủ. May thay, Excel cho phép chúng ta thực hiện điều đó bằng dấu và (&amp;), bạn có thể nhập dấu này bằng cách nhấn Shift + 7.
</t>
  </si>
  <si>
    <t xml:space="preserve">Trong ô E3, nhập =D3&amp;C3 để ghép họ và tên. 
</t>
  </si>
  <si>
    <t xml:space="preserve">Dù vậy, tên SmithNancy có vẻ không đúng lắm. Chúng ta cần thêm dấu phẩy và dấu cách. Để thực hiện điều đó, chúng ta sẽ sử dụng dấu ngoặc kép để tạo ra chuỗi văn bản mới. Lần này, hãy nhập =D3&amp;", "&amp;C3. Phần &amp; "," &amp; cho phép chúng ta ghép dấu phẩy và khoảng trắng với văn bản trong các ô.
</t>
  </si>
  <si>
    <t xml:space="preserve">Để tạo tên đầy đủ, chúng ra ghép tên và họ nhưng sử dụng một dấu cách mà không cần dấu phẩy. Trong F3, nhập =C3&amp;" "&amp;D3.
</t>
  </si>
  <si>
    <t>Kết hợp văn bản và số</t>
  </si>
  <si>
    <t>Bây giờ, chúng ta sẽ sử dụng dấu &amp; để ghép văn bản và số, chứ không chỉ văn bản và văn bản
Hãy xem ô C28:D29. Bạn có thấy ngày và thời gian nằm ở các ô riêng biệt không? Bạn có thể ghép chúng lại bằng biểu tượng &amp; giống như bạn sẽ thấy trong ô C32:C33, tuy nhiên, kết quả có vẻ không ổn đúng không? Rất tiếc, trong trường hợp này, do không biết bạn muốn định dạng số như thế nào nên Execel chuyển chúng xuống định dạng cơ bản nhất, tức là các ngày theo Sê-ri. Chúng ta cho Excel biết rõ cách định dạng phần số của công thức, để Excel hiển thị theo cách bạn muốn trong chuỗi văn bản kết quả. Bạn có thể thực hiện điều đó với hàm TEXT và mã định dạng.</t>
  </si>
  <si>
    <r>
      <t>ĐÁNG KHÁM PHÁ
Nếu bạn không biết cần sử dụng mã định dạng nào, bạn có thể sử dụng Ctrl+1 &gt; Số</t>
    </r>
    <r>
      <rPr>
        <b/>
        <sz val="11"/>
        <rFont val="Calibri"/>
      </rPr>
      <t xml:space="preserve"> </t>
    </r>
    <r>
      <rPr>
        <sz val="11"/>
        <color theme="1"/>
        <rFont val="Calibri"/>
        <family val="2"/>
      </rPr>
      <t>để</t>
    </r>
    <r>
      <rPr>
        <b/>
        <sz val="11"/>
        <rFont val="Calibri"/>
      </rPr>
      <t xml:space="preserve"> </t>
    </r>
    <r>
      <rPr>
        <sz val="11"/>
        <color theme="1"/>
        <rFont val="Calibri"/>
        <family val="2"/>
      </rPr>
      <t>định dạng ô bất kỳ theo cách bạn muốn. Sau đó, chọn tùy chọn Tùy chỉnh. Bạn có thể sao chép mã định dạng được hiển thị vào lại công thức của bạn.</t>
    </r>
  </si>
  <si>
    <t>Toàn bộ về hàm TEXT</t>
  </si>
  <si>
    <t>Tên</t>
  </si>
  <si>
    <t>Nancy</t>
  </si>
  <si>
    <t>Andy</t>
  </si>
  <si>
    <t>Jan</t>
  </si>
  <si>
    <t>Mariya</t>
  </si>
  <si>
    <t>Steven</t>
  </si>
  <si>
    <t>Michael</t>
  </si>
  <si>
    <t>Robert</t>
  </si>
  <si>
    <t>Yvonne</t>
  </si>
  <si>
    <t>Sử dụng văn bản &amp; số</t>
  </si>
  <si>
    <t>Thời gian hiện tại:</t>
  </si>
  <si>
    <t>Kết hợp văn bản &amp; số</t>
  </si>
  <si>
    <t>Định dạng văn bản &amp; số</t>
  </si>
  <si>
    <t>Họ</t>
  </si>
  <si>
    <t>Smith</t>
  </si>
  <si>
    <t>North</t>
  </si>
  <si>
    <t>Kotas</t>
  </si>
  <si>
    <t>Jones</t>
  </si>
  <si>
    <t>Thorpe</t>
  </si>
  <si>
    <t>Neipper</t>
  </si>
  <si>
    <t>Zare</t>
  </si>
  <si>
    <t>McKay</t>
  </si>
  <si>
    <t>Tên, Họ</t>
  </si>
  <si>
    <t>Tên đầy đủ</t>
  </si>
  <si>
    <t>Câu lệnh IF</t>
  </si>
  <si>
    <t>Câu lệnh IF cho phép bạn thực hiện phép so sánh lô-gic giữa các điều kiện. Câu lệnh IF thường cho biết rằng nếu một điều kiện là đúng thì sẽ thực hiện thao tác nào đó, còn nếu không thì thực hiện thao tác khác. Công thức này có thể trả về văn bản, giá trị hoặc thậm chí nhiều phép tính khác.</t>
  </si>
  <si>
    <t xml:space="preserve">Sao chép ô D9 sang ô D10. Câu trả lời ở đây sẽ là FALSE, vì cam không phải là táo.
</t>
  </si>
  <si>
    <t>Câu lệnh IF với hàm khác</t>
  </si>
  <si>
    <t xml:space="preserve">Câu lệnh IF cũng có thể buộc thực hiện thêm các phép tính khác nếu đáp ứng điều kiện cụ thể. Ở đây, chúng ta sẽ đánh giá một ô để xem Thuế Doanh thu có bị tính hay không, rồi tính toán con số này nếu điều kiện đúng.
</t>
  </si>
  <si>
    <t xml:space="preserve">Tiếp theo, hãy thay đổi 1,25 trong công thức ở ô F35 thành "Vận_chuyển". Khi bạn bắt đầu nhập, tính năng tự động sửa của Excel sẽ tìm giá trị cho bạn. Khi tìm được, hãy nhấn Tab để nhập vào. Đây là Dải ô Đã đặt tên và chúng tôi đã nhập từ Công thức &gt; Xác định Tên. Còn bây giờ, nếu bạn cần thay đổi chi phí vận chuyển, bạn chỉ phải thực hiện tại một vị trí, đồng thời, sẽ có thể sử dụng tên Vận_chuyển ở vị trí bất kỳ trong sổ làm việc.
</t>
  </si>
  <si>
    <t>ĐIỀU CẦN BIẾT
Khi tạo công thức, Excel sẽ tự động đặt đường viền có màu xung quanh mọi dải ô được tham chiếu trong công thức và các dải ô tương ứng trong công thức sẽ có được màu tương ứng. Bạn có thể thấy tính năng này nếu chọn ô F33 rồi nhấn F2 để chỉnh sửa công thức.</t>
  </si>
  <si>
    <t xml:space="preserve">MẸO CỦA CHUYÊN GIA
Các dải ô đã đặt tên cho phép bạn xác định các thuật ngữ hoặc giá trị ở một vị trí duy nhất, rồi tái sử dụng các thuật ngữ hoặc giá trị đó trong toàn bộ sổ làm việc. Bạn có thể xem toàn bộ các dải ô đã đặt tên trong sổ làm việc này bằng cách đi tới Công thức &gt; Trình quản lý Tên. Bấm vào đây để tìm hiểu thêm.
</t>
  </si>
  <si>
    <t>Toàn bộ về hàm IF</t>
  </si>
  <si>
    <t>Toàn bộ về hàm IFS</t>
  </si>
  <si>
    <t>Câu lệnh IF nâng cao</t>
  </si>
  <si>
    <t>Tiện ích</t>
  </si>
  <si>
    <t>Doohickey</t>
  </si>
  <si>
    <t>Số_lượng</t>
  </si>
  <si>
    <t>Tổng</t>
  </si>
  <si>
    <t>Thuế Doanh thu?</t>
  </si>
  <si>
    <t>Vận chuyển?</t>
  </si>
  <si>
    <t>Chi phí</t>
  </si>
  <si>
    <t>Có</t>
  </si>
  <si>
    <t>HÀM VLOOKUP</t>
  </si>
  <si>
    <t xml:space="preserve">Hàm VLOOKUP là một trong các hàm được sử dụng rộng rãi nhất trong Excel (và cũng là một trong các hàm yêu thích của chúng tôi nữa!). Hàm VLOOKUP cho phép bạn tra cứu giá trị trong cột bên trái, rồi trả về thông tin trong cột khác ở bên phải nếu tìm thấy kết quả khớp. Hàm VLOOKUP cho biết:
</t>
  </si>
  <si>
    <t>Bạn muốn tìm gì?</t>
  </si>
  <si>
    <t>Nếu bạn tìm thấy, bạn muốn lấy giá trị cách bao nhiêu cột về bên phải?</t>
  </si>
  <si>
    <t>Bạn muốn tìm ở đâu?</t>
  </si>
  <si>
    <t>Bạn muốn có kết quả khớp chính xác hay gần đúng?</t>
  </si>
  <si>
    <t>THỬ NGHIỆM
Hãy thử chọn nhiều mục khác nhau từ danh sách thả xuống. Bạn sẽ thấy các ô kết quả ngay lập tức tự cập nhật giá trị mới.</t>
  </si>
  <si>
    <t>Hàm VLOOKUP và #N/A</t>
  </si>
  <si>
    <t xml:space="preserve">Lúc nào cũng vậy, bạn sẽ gặp tình huống mà hàm VLOOKUP không thể tìm thấy những gì bạn yêu cầu và trả về lỗi (#N/A). Đôi khi, đó chỉ đơn giản là vì giá trị tra cứu không tồn tại hoặc có thể vì tham chiếu ô chưa có giá trị.
</t>
  </si>
  <si>
    <t>CHI TIẾT QUAN TRỌNG
Hàm IFERROR được biết đến như trình xử lý lỗi trống, nghĩa là hàm này sẽ ngăn tất cả các lỗi mà công thức của bạn có thể đưa ra. Việc này có thể gây ra sự cố nếu Excel hiển thị thông báo cho biết rằng công thức của bạn có lỗi xác thực cần được khắc phục.
Quy tắc ngầm định là không nên thêm hàm xử lý lỗi vào công thức của bạn cho đến khi bạn thực sự chắc chắn rằng các hàm này hoạt động đúng cách.</t>
  </si>
  <si>
    <t>Toàn bộ về hàm VLOOKUP</t>
  </si>
  <si>
    <t>Toàn bộ về hàm INDEX/MATCH</t>
  </si>
  <si>
    <t>Toàn bộ về hàm IFERROR</t>
  </si>
  <si>
    <t>Sử dụng PivotTable để phân tích dữ liệu trong trang tính</t>
  </si>
  <si>
    <t>Bánh</t>
  </si>
  <si>
    <t>Hàm có điều kiện - SUMIF</t>
  </si>
  <si>
    <t>Hàm có điều kiện cho phép bạn tính tổng, trung bình, đếm hay lấy giá trị nhỏ nhất hoặc lớn nhất của một dải ô theo điều kiện cụ thể hoặc tiêu chí do bạn chỉ định. Chẳng hạn như, trong số tất cả các trái cây trong danh sách, có bao nhiêu quả táo? Hoặc số lượng cam thuộc loại Florida?</t>
  </si>
  <si>
    <t>Bạn muốn xem dải ô nào?</t>
  </si>
  <si>
    <t>Bạn muốn tìm kiếm giá trị (văn bản hoặc số) nào?</t>
  </si>
  <si>
    <t>Đối với từng kết quả khớp được tìm thấy, bạn muốn tính tổng dải ô nào?</t>
  </si>
  <si>
    <t>Bạn muốn tính tổng dải ô nào?</t>
  </si>
  <si>
    <t>Đây là dải ô đầu tiên để tìm bên trong nhằm lấy kết quả khớp</t>
  </si>
  <si>
    <t>Đây là tiêu chí dành cho kết quả khớp đầu tiên</t>
  </si>
  <si>
    <t>Đây là dải ô thứ hai để tìm bên trong nhằm lấy kết quả khớp</t>
  </si>
  <si>
    <t>Đây là tiêu chí dành cho kết quả khớp thứ hai</t>
  </si>
  <si>
    <t>MẸO CỦA CHUYÊN GIA
Mỗi ô trong số các ô Trái_cây và Loại có một danh sách thả xuống, trong đó, bạn có thể chọn các loại trái cây khác nhau. Hãy dùng thử và xem công thức cập nhật tự động.</t>
  </si>
  <si>
    <t>Hàm có điều kiện - COUNTIF</t>
  </si>
  <si>
    <t>COUNTIF và COUNTIFS cho phép bạn đếm số giá trị trong một dải ô theo tiêu chí bạn chỉ định. Các hàm này hơi khác một chút so với các hàm IF và IFS ở chỗ các hàm này chỉ có một phạm vi tiêu chí và tiêu chí. Các hàm này không đánh giá một dải ô rồi tìm trong dải ô khác để tính tổng.</t>
  </si>
  <si>
    <t>Đây là dải ô đầu tiên sẽ được đếm</t>
  </si>
  <si>
    <t>Đây là dải ô thứ hai sẽ được đếm</t>
  </si>
  <si>
    <t>Thêm các hàm có điều kiện</t>
  </si>
  <si>
    <t>Hàm SUMIF có một tham đối giá trị</t>
  </si>
  <si>
    <t>Đây là ví dụ về cách sử dụng hàm SUMIF với dấu lớn hơn (&gt;) để tìm tất cả giá trị lớn hơn một lượng nhất định:</t>
  </si>
  <si>
    <t>Tính tổng một số giá trị dựa trên tiêu chí này:</t>
  </si>
  <si>
    <t>...Xem lần lượt các ô này...
 </t>
  </si>
  <si>
    <t>...và nếu giá trị lớn hơn 50 thì tính vào tổng.
 </t>
  </si>
  <si>
    <t>LƯU Ý: Nếu bạn nhận thấy mình đang tạo quá nhiều công thức có điều kiện thì có thể bạn sẽ thấy PivotTable là giải pháp hiệu quả hơn. Hãy xem bài viết về PivotTable này để biết thêm thông tin.</t>
  </si>
  <si>
    <t>Toàn bộ về hàm SUMIFS</t>
  </si>
  <si>
    <t>Toàn bộ về hàm COUNTIF</t>
  </si>
  <si>
    <t>Toàn bộ về hàm COUNTIFS</t>
  </si>
  <si>
    <t>Toàn bộ về hàm AVERAGEIF</t>
  </si>
  <si>
    <t>Toàn bộ về hàm AVERAGEIFS</t>
  </si>
  <si>
    <t>Toàn bộ về hàm MINIFS</t>
  </si>
  <si>
    <t>Toàn bộ về hàm MAXIFS</t>
  </si>
  <si>
    <t>Tạo danh sách thả xuống</t>
  </si>
  <si>
    <t>SUMIF</t>
  </si>
  <si>
    <t>COUNTIF</t>
  </si>
  <si>
    <t>Loại</t>
  </si>
  <si>
    <t>Fuji</t>
  </si>
  <si>
    <t>Florida</t>
  </si>
  <si>
    <t>Cavendish</t>
  </si>
  <si>
    <t>Rough</t>
  </si>
  <si>
    <t>Honeycrisp</t>
  </si>
  <si>
    <t>Navel</t>
  </si>
  <si>
    <t>Lady Finger</t>
  </si>
  <si>
    <t>Eureka</t>
  </si>
  <si>
    <t>Dùng thử</t>
  </si>
  <si>
    <t>SUMIFS</t>
  </si>
  <si>
    <t>COUNTIFS</t>
  </si>
  <si>
    <t>Để Trình hướng dẫn Hàm hướng dẫn bạn</t>
  </si>
  <si>
    <t xml:space="preserve">Nếu biết tên của hàm bạn muốn nhưng bạn lại không chắc chắn cách dựng hàm đó như thế nào, bạn có thể sử dụng Trình hướng dẫn Hàm để giúp bạn.
</t>
  </si>
  <si>
    <t xml:space="preserve">Chọn ô D10, sau đó đi đến Công thức &gt; Chèn Hàm &gt; nhập VLOOKUP vào hộp Tìm kiếm hàm, rồi nhấn ĐI. Khi bạn thấy hàm VLOOKUP được tô sáng, hãy bấm OK ở dưới cùng. Khi chọn hàm trong danh sách, Excel sẽ hiển thị cú pháp của hàm đó.
</t>
  </si>
  <si>
    <t xml:space="preserve">Tiếp theo, nhập tham đối của hàm trong hộp văn bản tương ứng của hàm. Khi bạn nhập từng hàm, Excel sẽ đánh giá hàm đó và hiển thị cho bạn kết quả, với kết quả cuối cùng ở dưới cùng. Khi bạn nhập từng mục, các tiêu chí cho mỗi tham đối được liệt kê ở dưới cùng của biểu mẫu. Nhấn OK khi bạn thực hiện xong và Excel sẽ nhập công thức cho bạn.
</t>
  </si>
  <si>
    <t>ĐIỀU CẦN BIẾT
Bạn có thể nhập tham chiếu ô và dải ô hoặc chọn bằng chuột của bạn.</t>
  </si>
  <si>
    <t xml:space="preserve">ĐIỀU CẦN BIẾT
Khi bạn nhập từng mục của tham đối, mô tả của tham đối sẽ được hiển thị về phía dưới cùng của mẫu, bên trên kết quả Công thức.
</t>
  </si>
  <si>
    <t>Các hàm Excel (theo thể loại)</t>
  </si>
  <si>
    <t>Các hàm Excel (theo thứ tự bảng chữ cái)</t>
  </si>
  <si>
    <t>Khắc phục lỗi công thức</t>
  </si>
  <si>
    <t xml:space="preserve">Đến lúc nào đó, bạn sẽ gặp công thức có lỗi mà Excel hiển thị kết quả là #ErrorName. Lỗi là thứ có thể sẽ giúp ích vì chúng chỉ báo khi có thứ không đúng, tuy nhiên, việc khắc phục có thể lại không dễ dàng. May thay, có nhiều tùy chọn có thể giúp bạn tìm ra nguyên nhân gây ra lỗi và khắc phục.
</t>
  </si>
  <si>
    <t xml:space="preserve">Mỗi khi bấm vào Đánh giá, Excel sẽ đi qua từng mục một của công thức. Excel không hẳn là cho bạn biết lý do tại sao xảy ra lỗi nhưng sẽ chỉ ra vị trí lỗi. Từ đó, hãy tra cứu chủ đề trợ giúp để kết luận xem công thức của bạn có chỗ nào không đúng.
</t>
  </si>
  <si>
    <t>THỬ NGHIỆM
Có gì không đúng ở đây? Gợi ý: Chúng ta đang thử TÍNH TỔNG tất cả các mục.</t>
  </si>
  <si>
    <t xml:space="preserve">ĐIỀU CẦN BIẾT
Bấm vào Tùy chọn sẽ giúp bạn đặt quy tắc về việc lỗi trong Excel được hiển thị hoặc bị bỏ qua.
</t>
  </si>
  <si>
    <t>Phát hiện lỗi trong các công thức</t>
  </si>
  <si>
    <t>Làm thế nào để tránh công thức bị lỗi</t>
  </si>
  <si>
    <t>Bạn có câu hỏi khác về Excel?</t>
  </si>
  <si>
    <t>Nhấn ALT+Q, rồi nhập điều bạn muốn biết.</t>
  </si>
  <si>
    <t>Hãy tiếp tục khám phá. Excel còn nhiều điều chờ bạn tìm hiểu:</t>
  </si>
  <si>
    <t xml:space="preserve">Cộng đồng: Đặt câu hỏi và kết nối với những người yêu thích Excel khác.
</t>
  </si>
  <si>
    <t xml:space="preserve">Có thêm gì mới?
Người đăng ký Office 365 sẽ nhận được các bản cập nhật liên tục và tính năng mới.
</t>
  </si>
  <si>
    <t>Táo1</t>
  </si>
  <si>
    <t xml:space="preserve">Kiểm tra lỗi - Đi đến Công thức &gt; Kiểm tra Lỗi. Tùy chọn này sẽ tải một hộp thoại cho bạn biết nguyên nhân chung gây ra lỗi cụ thể. Trong ô D9, lỗi #N/A xảy ra vì không có giá trị khớp với "Táo1". Bạn có thể khắc phục lỗi này bằng cách sử dụng một giá trị hiện có, ngăn lỗi bằng hàm IFERROR hoặc bỏ qua lỗi đó và biết rằng lỗi này sẽ tự biến mất khi bạn sử dụng một giá trị hiện có.
</t>
  </si>
  <si>
    <t>Cách tính toán của công thức này như sau: "Lấy Giờ Vào trừ Giờ Ra, sau đó trừ thời gian Đi Ăn trưa/Ăn trưa Về, rồi nhân với 24 để quy đổi thời gian theo dạng thập phân của Excel thành giờ" tức là = ((Giờ Vào-Giờ Ra)-(Ăn trưa Về - Đi Ăn trưa))*24.</t>
  </si>
  <si>
    <t>=10+20 là công thức, trong đó 10 và 20 là hằng số còn ký hiệu + là toán tử.</t>
  </si>
  <si>
    <t>=SUM(A1:A10;C1:C10) là công thức, trong đó, SUM là tên hàm, dấu ngoặc đơn mở và đóng chứa các tham đối của công thức, còn A1:A10;C1:C10 là các dải ô cho hàm.</t>
  </si>
  <si>
    <t>Sử dụng Tự động tính tổng để tính tổng nhiều số</t>
  </si>
  <si>
    <t xml:space="preserve">Bây giờ, hãy thử Tự động tính tổng. Chọn ô bên dưới cột dành cho Thịt (ô G7), rồi đi đến Công thức &gt; Tự động tính tổng &gt; chọn SUM. Bạn sẽ thấy Excel tự động nhập công thức cho bạn. Nhấn Enter để xác nhận. Tính năng Tự động tính tổng chứa tất cả các hàm phổ biến nhất.
</t>
  </si>
  <si>
    <t xml:space="preserve">Bấm vào ô D7 rồi sử dụng Trình hướng dẫn Tự động tính tổng để thêm hàm MIN.
</t>
  </si>
  <si>
    <t xml:space="preserve">Trong ô D15, bạn có thể sử dụng Trình hướng dẫn Tự động tính tổng hoặc nhập thủ công để nhập hàm MIN hoặc MAX. 
</t>
  </si>
  <si>
    <r>
      <t xml:space="preserve">Chọn ô D7 rồi sử dụng </t>
    </r>
    <r>
      <rPr>
        <b/>
        <sz val="11"/>
        <color theme="0"/>
        <rFont val="Calibri"/>
        <family val="2"/>
      </rPr>
      <t>Tự động tính tổng</t>
    </r>
    <r>
      <rPr>
        <sz val="11"/>
        <color theme="0"/>
        <rFont val="Calibri"/>
        <family val="2"/>
      </rPr>
      <t xml:space="preserve"> để thêm hàm </t>
    </r>
    <r>
      <rPr>
        <b/>
        <sz val="11"/>
        <color theme="0"/>
        <rFont val="Calibri"/>
        <family val="2"/>
      </rPr>
      <t>AVERAGE</t>
    </r>
    <r>
      <rPr>
        <sz val="11"/>
        <color theme="0"/>
        <rFont val="Calibri"/>
        <family val="2"/>
      </rPr>
      <t>.</t>
    </r>
  </si>
  <si>
    <r>
      <t xml:space="preserve">Trong ô D15, bạn có thể sử dụng </t>
    </r>
    <r>
      <rPr>
        <b/>
        <sz val="11"/>
        <color theme="0"/>
        <rFont val="Calibri"/>
        <family val="2"/>
      </rPr>
      <t>Tự động tính tổng</t>
    </r>
    <r>
      <rPr>
        <sz val="11"/>
        <color theme="0"/>
        <rFont val="Calibri"/>
        <family val="2"/>
      </rPr>
      <t xml:space="preserve"> hoặc sử dụng chức năng nhập để nhập hàm </t>
    </r>
    <r>
      <rPr>
        <b/>
        <sz val="11"/>
        <color theme="0"/>
        <rFont val="Calibri"/>
        <family val="2"/>
      </rPr>
      <t>AVERAGE</t>
    </r>
    <r>
      <rPr>
        <sz val="11"/>
        <color theme="0"/>
        <rFont val="Calibri"/>
        <family val="2"/>
      </rPr>
      <t xml:space="preserve"> khác. </t>
    </r>
  </si>
  <si>
    <t xml:space="preserve">ĐIỀU CẦN BIẾT
Bạn có thể sử dụng hàm MIN hoặc hàm MAX với nhiều dải ô hoặc giá trị để hiển thị giá trị lớn hoặc nhỏ hơn của các giá trị này, như =MIN(A1:A10;B1:B10) hoặc =MAX(A1:A10;B1), trong đó, B1 chứa một giá trị ngưỡng, như 10, trong trường hợp này, công thức sẽ không bao giờ trả về kết quả nhỏ hơn 10.
</t>
  </si>
  <si>
    <t xml:space="preserve">Trừ Ngày - Nhập sinh nhật sắp tới của bạn theo định dạng D/M/YY  vào ô D7 và xem Excel cho bạn biết số ngày còn lại là bao nhiêu nữa bằng cách sử dụng =D7-D6 trong ô D8.
</t>
  </si>
  <si>
    <t xml:space="preserve">ĐIỀU CẦN BIẾT
Excel sẽ lưu giữ ngày và thời gian dựa trên số ngày bắt đầu từ 01/01/1900. Thời gian được lưu giữ dưới dạng thập phân của một ngày tính đến mức phút. Do đó ngày 01/01/2017 12:30 thực ra được lưu trữ dưới dạng 42736.5208. Nếu Thời gian hoặc Ngày được hiển thị dưới dạng số như vậy thì bạn có thể nhấn Ctrl + 1 &gt; Số &gt; chọn định dạng Ngày hoặc Thời gian. </t>
  </si>
  <si>
    <t xml:space="preserve">CHI TIẾT QUAN TRỌNG
Nếu bạn không muốn Excel hiển thị số âm vì chưa nhập sinh nhật của, bạn có thể sử dụng hàm IF như sau: = =IF(D7="";"";D7-D6), tức là, "NẾU D7 không có gì cả thì không hiển thị gì cả, còn nếu D7 có gì đó thì hiển thị D7 trừ D6".
</t>
  </si>
  <si>
    <t>Trong ô C36, nhập =C28&amp;" "&amp;TEXT(D28;"D/M/YY"). D/M/YY là mã định dạng Việt Nam cho Ngày/Tháng/Năm, như 25/09/2017.</t>
  </si>
  <si>
    <t>Trong ô C37, nhập =C29&amp;" "&amp;TEXT(D29;"H:MM"). H:MM là mã định dạng Việt Nam cho Giờ:Phút, lnhư 1:30.</t>
  </si>
  <si>
    <t>HÃY THỬ XEM
Công thức, đặc biệt là các công thức dài, đôi khi có thể sẽ khó đọc, tuy nhiên, bạn có thể ngắt các phần bằng dấu cách như sau:
=C28 &amp; " " &amp; TEXT(D28;"DD/MM/YYYY")</t>
  </si>
  <si>
    <t xml:space="preserve">Trong ô D9, nhập =IF(C9="Táo";TRUE;FALSE). Câu trả lời đúng là TRUE. 
</t>
  </si>
  <si>
    <t xml:space="preserve">Hãy thử một ví dụ khác bằng cách xem công thức trong ô D12. Bạn hãy bắt đầu với =IF(C12&lt;100;"Nhỏ hơn 100";"Lớn hơn hoặc bằng 100"). Chuyện gì sẽ xảy ra nếu bạn nhập một số lớn hơn 100 vào ô C12?
</t>
  </si>
  <si>
    <t>CHI TIẾT QUAN TRỌNG
TRUE và FALSE không giống các từ khác trong công thức Excel ở chỗ các từ này không cần phải để trong dấu ngoặc kép và Excel sẽ tự động viết hoa các từ này. Số cũng không cần phải để trong dấu ngoặc kép. Văn bản thường, như Có hoặc Không cần phải để trong dấu ngoặc kép như sau: 
=IF(C9="Táo";"Có";"Không")</t>
  </si>
  <si>
    <t>Trong ô F33, chúng tôi đã nhập =IF(E33="Có";F31*Thuế_Doanh_thu;0), trong đó, chúng tôi thiết lập Thuế_Doanh_thu dưới dạng Dải ô đã đặt tên với giá trị là 0,0825. Công thức của chúng ta cho biết nếu ô E33 là Có thì nhân ô F31 với Thuế_Doanh_thu, nếu không thì trả về số 0.
Thử thay đổi Có thành Không trong ô E33 để xem phép tính có thay đổi hay không.</t>
  </si>
  <si>
    <t xml:space="preserve">Tiếp theo, chúng tôi đã thêm một câu lệnh IF để tính toán phí vận chuyển nếu cần. Trong ô F35, bạn sẽ thấy =IF(E35="Có";SUM(D28:D29)*1.25;0). Công thức này cho biết "Nếu ô E35 là Có thì lấy tổng của cột Số_lượng trong bảng ở trên, rồi nhân với 1,25, nếu không thì trả về 0".
</t>
  </si>
  <si>
    <t xml:space="preserve">Trong ô D22, nhập =VLOOKUP(C22;C17:D20;2;FALSE). Câu trả lời chính xác cho Táo là 50. Hàm VLOOKUP đã tìm cho giá trị Táo, rồi đã đi qua một cột ở bên phải và trả về số lượng.
</t>
  </si>
  <si>
    <t xml:space="preserve">Bây giờ, bạn hãy tự mình thử trong mục Thịt, ở ô G22. Bạn sẽ có được kết quả là =VLOOKUP(F22;F17:G20;2;FALSE).
</t>
  </si>
  <si>
    <t xml:space="preserve">Nếu bạn đã biết chắc rằng giá trị tra cứu của bạn có tồn tại nhưng muốn ẩn lỗi khi ô tra cứu là ô trống, bạn có thể sử dụng câu lệnh IF. Trong trường hợp này, chúng tôi sử dụng công thức VLOOKUP hiện có như thế này trong ô D43:
=IF(C43="";"";VLOOKUP(C43;C37:D41;2;FALSE))
Công thức này cho biết rằng nếu ô C43 không có gì ("") thì không trả về gì cả, còn nếu có thì trả về kết quả của hàm VLOOKUP. Lưu ý rằng có dấu ngoặc đơn đóng thứ hai nằm ở cuối công thức. Dấu này sẽ kết thúc câu lệnh IF.
</t>
  </si>
  <si>
    <t xml:space="preserve">Nếu bạn không chắc chắn giá trị tra cứu có tồn tại hay không nhưng vẫn muốn ngăn lỗi #N/A, bạn có thể sử dụng một hàm xử lý lỗi được gọi là hàm IFERROR vào ô G43: =IFERROR(VLOOKUP(F43;F37:G41;2;FALSE),""). Hàm IFERROR cho biết nếu hàm VLOOKUP trả về kết quả hợp lệ thì hiển thị kết quả đó, nếu không thì không hiển thị gì cả (""). Chúng tôi không hiển thị gì ở đây (""), tuy nhiên, bạn cũng có thể sử dụng số (0,1, 2, v.v.) hoặc văn bản, như "Công thức không chính xác".
</t>
  </si>
  <si>
    <t>Hàm SUMIF cho phép bạn tính tổng trong một dải ô theo một tiêu chí cụ thể bạn tìm kiếm trong dải ô khác, ví dụ như số lượng Táo bạn có. Chọn ô D17 rồi nhập =SUMIF(C3:C14;C17;D3:D14). Hàm SUMIF có cấu trúc như sau:</t>
  </si>
  <si>
    <t xml:space="preserve">Hàm SUMIFS tương tự như hàm SUMIF, chỉ khác ở chỗ hàm này cho phép bạn dùng nhiều tiêu chí. Vì vậy, trong ví dụ này, bạn có thể tìm đồng thời cả Trái_cây lẫn Loại, thay vì chỉ bằng Trái_cây. Chọn ô H17 và nhập =SUMIFS(H3:H14;F3:F14;F17;G3:G14;G17). Hàm SUMIFS có cấu trúc như sau:
</t>
  </si>
  <si>
    <t>Chọn ô D64 và nhập =COUNTIF(C50:C61;C64). Hàm COUNTIF có cấu trúc như sau:</t>
  </si>
  <si>
    <r>
      <t>Hàm COUNTIFS</t>
    </r>
    <r>
      <rPr>
        <b/>
        <sz val="11"/>
        <rFont val="Calibri"/>
      </rPr>
      <t xml:space="preserve"> </t>
    </r>
    <r>
      <rPr>
        <sz val="11"/>
        <color theme="1"/>
        <rFont val="Calibri"/>
        <family val="2"/>
      </rPr>
      <t xml:space="preserve">tương tự như hàm SUMIF, chỉ khác ở chỗ hàm này cho phép bạn dùng nhiều tiêu chí. Vì vậy, trong ví dụ này, bạn có thể tìm đồng thời cả Trái_cây lẫn Loại, thay vì chỉ bằng Trái_cây. Chọn ô H64 rồi nhập =COUNTIFS(F50:F61;F64;G50:G61;G64). Hàm COUNTIFS có cấu trúc như sau:
</t>
    </r>
  </si>
  <si>
    <t>Bạn đã thấy các hàm SUMIF, SUMIFS, COUNTIF và COUNTIFS. Giờ đây, bạn có thể tự thử với các hàm khác, như AVERAGEIF/S, MAXIFS, MINIFS. Tất cả đều có cấu trúc tương tự nhau, vì vậy, sau khi bạn đã viết ra một công thức, bạn có thể chỉ cần thay tên hàm bằng tên hàm bạn muốn. Chúng tôi đã viết tất cả các hàm bạn sẽ cần cho ô E106, để bạn có thể sao chép/dán ở đây hoặc thực hành nhập thủ công.
SUMIF 	=SUMIF(C92:C103;C106;E92:E103) 
SUMIFS 	=SUMIFS(E92:E103;C92:C103;C106;D92:D103;D106) 
AVERAGEIF 	=AVERAGEIF(C92:C103;C106;E92:E103) 
AVERAGEIFS	=AVERAGEIFS(E92:E103;C92:C103;C106;D92:D103;D106)
COUNTIF 	=COUNTIF(C92:C103;C106)
COUNTIFS 	=COUNTIFS(C92:C103;C106;D92:D103;D106) 
MAXIFS 	=MAXIFS(E92:E103;C92:C103;C106;D92:D103;D106)
MINIFS 	=MINIFS(E92:E103;C92:C103;C106;D92:D103;D106)</t>
  </si>
  <si>
    <t>HÃY THỬ XEM
Bạn sẽ có được kết quả là =VLOOKUP(C10;C5:D8;2;FALSE)</t>
  </si>
  <si>
    <t>Ước lượng từng bước công thức lồng nhau</t>
  </si>
  <si>
    <t xml:space="preserve">Bên dưới cột Số lượng cho Trái_cây (ô D7), hãy nhập =SUM(D3:D6) hoặc nhập =SUM ( rồi chọn dải ô bằng chuột và nhấn Enter. Công thức này sẽ tính tổng các giá trị trong ô D3, D4, D5 và D6. Câu trả lời của bạn sẽ là 170.
</t>
  </si>
  <si>
    <t xml:space="preserve">Nếu bấm vào Trợ giúp về Lỗi này, thông báo trình bày chủ đề trợ giúp riêng của lỗi sẽ mở ra. Nếu bạn bấm vào Hiển thị các bước tính toán, hộp thoại Đánh giá Công yhức sẽ được tải.
</t>
  </si>
  <si>
    <t xml:space="preserve">HÃY THỬ XEM
Chọn các ô này. Sau đó, ở góc dưới bên phải của cửa sổ Excel, hãy tìm hàm Tổng: 170 trong thanh ở bên dưới. Thanh này có tên là Thanh Trạng thái và đây là cách khác để nhanh chóng tìm tổng cùng các chi tiết về ô hoặc dải ô đã chọn.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</si>
</sst>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1010000]d/m/yy;@"/>
    <numFmt numFmtId="167" formatCode="[$-1000000]h:mm:ss;@"/>
    <numFmt numFmtId="168" formatCode="[$-1000000]h:mm;@"/>
  </numFmts>
  <fonts count="47" x14ac:knownFonts="1">
    <font>
      <sz val="11"/>
      <color theme="1"/>
      <name val="Calibri"/>
      <family val="2"/>
    </font>
    <font>
      <sz val="11"/>
      <color theme="1"/>
      <name val="Arial"/>
      <family val="2"/>
      <scheme val="minor"/>
    </font>
    <font>
      <sz val="11"/>
      <color theme="1"/>
      <name val="Arial"/>
      <family val="2"/>
      <scheme val="minor"/>
    </font>
    <font>
      <sz val="11"/>
      <color theme="1"/>
      <name val="Arial"/>
      <family val="2"/>
      <scheme val="minor"/>
    </font>
    <font>
      <sz val="11"/>
      <color rgb="FF0B744D"/>
      <name val="Arial"/>
      <family val="2"/>
      <scheme val="minor"/>
    </font>
    <font>
      <sz val="72"/>
      <color theme="0"/>
      <name val="Times New Roman"/>
      <family val="2"/>
      <scheme val="major"/>
    </font>
    <font>
      <sz val="17"/>
      <color theme="0"/>
      <name val="Arial"/>
      <family val="2"/>
      <scheme val="minor"/>
    </font>
    <font>
      <sz val="11"/>
      <color theme="0"/>
      <name val="Arial"/>
      <family val="2"/>
      <scheme val="minor"/>
    </font>
    <font>
      <sz val="11"/>
      <color rgb="FF404040"/>
      <name val="Arial"/>
      <family val="2"/>
      <scheme val="minor"/>
    </font>
    <font>
      <b/>
      <sz val="11"/>
      <color theme="1"/>
      <name val="Arial"/>
      <family val="2"/>
      <scheme val="minor"/>
    </font>
    <font>
      <sz val="10"/>
      <color theme="0"/>
      <name val="Arial"/>
      <family val="2"/>
      <scheme val="minor"/>
    </font>
    <font>
      <b/>
      <sz val="10"/>
      <color theme="0"/>
      <name val="Arial"/>
      <family val="2"/>
      <scheme val="minor"/>
    </font>
    <font>
      <sz val="11"/>
      <color theme="1"/>
      <name val="Arial"/>
      <family val="2"/>
      <scheme val="minor"/>
    </font>
    <font>
      <sz val="11"/>
      <color theme="0"/>
      <name val="Arial"/>
      <family val="2"/>
      <scheme val="minor"/>
    </font>
    <font>
      <b/>
      <sz val="14"/>
      <color rgb="FF404040"/>
      <name val="Arial"/>
      <family val="2"/>
      <scheme val="minor"/>
    </font>
    <font>
      <sz val="11"/>
      <color theme="1"/>
      <name val="Calibri"/>
      <family val="2"/>
    </font>
    <font>
      <sz val="11"/>
      <color theme="0"/>
      <name val="Calibri"/>
      <family val="2"/>
    </font>
    <font>
      <b/>
      <sz val="11"/>
      <color theme="0"/>
      <name val="Arial"/>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Arial"/>
      <family val="2"/>
      <scheme val="minor"/>
    </font>
    <font>
      <sz val="26"/>
      <color theme="2" tint="-0.749992370372631"/>
      <name val="Arial"/>
      <family val="2"/>
      <scheme val="minor"/>
    </font>
    <font>
      <sz val="22"/>
      <color rgb="FF3B3838"/>
      <name val="Segoe UI Light"/>
      <family val="2"/>
    </font>
    <font>
      <sz val="11"/>
      <color theme="1"/>
      <name val="Arial"/>
      <family val="2"/>
      <scheme val="minor"/>
    </font>
    <font>
      <sz val="12"/>
      <color theme="1" tint="0.249977111117893"/>
      <name val="Arial"/>
      <family val="2"/>
      <scheme val="minor"/>
    </font>
    <font>
      <sz val="11"/>
      <color theme="1"/>
      <name val="Calibri"/>
      <family val="2"/>
    </font>
    <font>
      <b/>
      <sz val="11"/>
      <color theme="4"/>
      <name val="Segoe UI Black"/>
      <family val="2"/>
    </font>
    <font>
      <b/>
      <sz val="11"/>
      <color theme="0"/>
      <name val="Calibri"/>
      <family val="2"/>
    </font>
    <font>
      <b/>
      <sz val="11"/>
      <name val="Calibri"/>
    </font>
    <font>
      <u/>
      <sz val="11"/>
      <color theme="11"/>
      <name val="Calibri"/>
      <family val="2"/>
    </font>
    <font>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4" fillId="0" borderId="0" applyFill="0" applyBorder="0">
      <alignment wrapText="1"/>
    </xf>
    <xf numFmtId="0" fontId="1" fillId="0" borderId="0"/>
    <xf numFmtId="0" fontId="5" fillId="2" borderId="0" applyNumberFormat="0" applyBorder="0" applyProtection="0">
      <alignment horizontal="left" indent="1"/>
    </xf>
    <xf numFmtId="0" fontId="6" fillId="2" borderId="0" applyNumberFormat="0" applyProtection="0">
      <alignment horizontal="left" wrapText="1" indent="4"/>
    </xf>
    <xf numFmtId="0" fontId="4" fillId="2" borderId="0" applyNumberFormat="0" applyProtection="0">
      <alignment horizontal="left" wrapText="1" indent="4"/>
    </xf>
    <xf numFmtId="0" fontId="7" fillId="0" borderId="0"/>
    <xf numFmtId="0" fontId="7" fillId="3" borderId="0" applyNumberFormat="0" applyBorder="0" applyProtection="0"/>
    <xf numFmtId="0" fontId="1" fillId="4" borderId="0"/>
    <xf numFmtId="0" fontId="1" fillId="5" borderId="1"/>
    <xf numFmtId="0" fontId="1" fillId="4" borderId="2"/>
    <xf numFmtId="0" fontId="1" fillId="0" borderId="0"/>
    <xf numFmtId="0" fontId="1" fillId="4" borderId="0"/>
    <xf numFmtId="0" fontId="1" fillId="5" borderId="1"/>
    <xf numFmtId="0" fontId="1" fillId="4" borderId="2"/>
    <xf numFmtId="0" fontId="1" fillId="0" borderId="0"/>
    <xf numFmtId="0" fontId="20" fillId="0" borderId="0" applyNumberFormat="0" applyFill="0" applyBorder="0" applyAlignment="0" applyProtection="0"/>
    <xf numFmtId="0" fontId="1" fillId="4" borderId="0"/>
    <xf numFmtId="0" fontId="1" fillId="5" borderId="1"/>
    <xf numFmtId="0" fontId="33" fillId="0" borderId="0" applyNumberForma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34" fillId="0" borderId="0" applyNumberFormat="0" applyFill="0" applyBorder="0" applyAlignment="0" applyProtection="0"/>
    <xf numFmtId="0" fontId="35" fillId="0" borderId="14"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17" applyNumberFormat="0" applyAlignment="0" applyProtection="0"/>
    <xf numFmtId="0" fontId="42" fillId="11" borderId="18" applyNumberFormat="0" applyAlignment="0" applyProtection="0"/>
    <xf numFmtId="0" fontId="43" fillId="11" borderId="17" applyNumberFormat="0" applyAlignment="0" applyProtection="0"/>
    <xf numFmtId="0" fontId="44" fillId="0" borderId="19" applyNumberFormat="0" applyFill="0" applyAlignment="0" applyProtection="0"/>
    <xf numFmtId="0" fontId="17" fillId="12" borderId="20" applyNumberFormat="0" applyAlignment="0" applyProtection="0"/>
    <xf numFmtId="0" fontId="45" fillId="0" borderId="0" applyNumberFormat="0" applyFill="0" applyBorder="0" applyAlignment="0" applyProtection="0"/>
    <xf numFmtId="0" fontId="15" fillId="13" borderId="1" applyNumberFormat="0" applyFont="0" applyAlignment="0" applyProtection="0"/>
    <xf numFmtId="0" fontId="46" fillId="0" borderId="0" applyNumberFormat="0" applyFill="0" applyBorder="0" applyAlignment="0" applyProtection="0"/>
    <xf numFmtId="0" fontId="9" fillId="0" borderId="21" applyNumberFormat="0" applyFill="0" applyAlignment="0" applyProtection="0"/>
    <xf numFmtId="0" fontId="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37">
    <xf numFmtId="0" fontId="0" fillId="0" borderId="0" xfId="0"/>
    <xf numFmtId="0" fontId="1" fillId="0" borderId="0" xfId="2"/>
    <xf numFmtId="0" fontId="6" fillId="2" borderId="0" xfId="4">
      <alignment horizontal="left" wrapText="1" indent="4"/>
    </xf>
    <xf numFmtId="0" fontId="4" fillId="2" borderId="0" xfId="5">
      <alignment horizontal="left" wrapText="1" indent="4"/>
    </xf>
    <xf numFmtId="0" fontId="1" fillId="0" borderId="0" xfId="2" applyAlignment="1">
      <alignment horizontal="left"/>
    </xf>
    <xf numFmtId="0" fontId="8" fillId="0" borderId="0" xfId="0" applyFont="1"/>
    <xf numFmtId="0" fontId="8" fillId="0" borderId="0" xfId="0" applyFont="1" applyAlignment="1">
      <alignment horizontal="left" indent="1"/>
    </xf>
    <xf numFmtId="0" fontId="7" fillId="3" borderId="0" xfId="7"/>
    <xf numFmtId="0" fontId="7" fillId="3" borderId="0" xfId="7" applyAlignment="1">
      <alignment horizontal="right"/>
    </xf>
    <xf numFmtId="0" fontId="7" fillId="0" borderId="0" xfId="6"/>
    <xf numFmtId="0" fontId="9" fillId="0" borderId="0" xfId="2" applyFont="1" applyAlignment="1">
      <alignment horizontal="left"/>
    </xf>
    <xf numFmtId="0" fontId="7" fillId="3" borderId="0" xfId="7" applyAlignment="1">
      <alignment horizontal="left"/>
    </xf>
    <xf numFmtId="14" fontId="0" fillId="0" borderId="0" xfId="0" applyNumberFormat="1"/>
    <xf numFmtId="0" fontId="1" fillId="4" borderId="0" xfId="12"/>
    <xf numFmtId="0" fontId="10" fillId="0" borderId="0" xfId="0" applyFont="1"/>
    <xf numFmtId="0" fontId="10" fillId="0" borderId="0" xfId="2" applyFont="1" applyAlignment="1">
      <alignment horizontal="left"/>
    </xf>
    <xf numFmtId="0" fontId="10" fillId="0" borderId="0" xfId="6" applyFont="1"/>
    <xf numFmtId="0" fontId="11" fillId="0" borderId="0" xfId="0" applyFont="1"/>
    <xf numFmtId="0" fontId="12" fillId="0" borderId="0" xfId="2" applyFont="1"/>
    <xf numFmtId="0" fontId="14" fillId="0" borderId="0" xfId="0" applyFont="1"/>
    <xf numFmtId="0" fontId="12" fillId="0" borderId="0" xfId="2" applyFont="1" applyAlignment="1">
      <alignment horizontal="left"/>
    </xf>
    <xf numFmtId="0" fontId="15" fillId="0" borderId="0" xfId="0" applyFont="1"/>
    <xf numFmtId="0" fontId="13" fillId="0" borderId="0" xfId="6" applyFont="1"/>
    <xf numFmtId="0" fontId="9" fillId="0" borderId="0" xfId="2" applyFont="1" applyAlignment="1">
      <alignment horizontal="right"/>
    </xf>
    <xf numFmtId="0" fontId="7" fillId="0" borderId="0" xfId="2" applyFont="1" applyAlignment="1">
      <alignment horizontal="left"/>
    </xf>
    <xf numFmtId="0" fontId="16" fillId="0" borderId="0" xfId="0" applyFont="1"/>
    <xf numFmtId="0" fontId="16" fillId="0" borderId="0" xfId="0" quotePrefix="1" applyFont="1"/>
    <xf numFmtId="0" fontId="16" fillId="0" borderId="0" xfId="0" applyFont="1" applyAlignment="1">
      <alignment wrapText="1"/>
    </xf>
    <xf numFmtId="0" fontId="17" fillId="3" borderId="0" xfId="7" applyFont="1" applyAlignment="1">
      <alignment horizontal="left"/>
    </xf>
    <xf numFmtId="0" fontId="17" fillId="3" borderId="0" xfId="7" applyFont="1" applyAlignment="1">
      <alignment horizontal="right"/>
    </xf>
    <xf numFmtId="0" fontId="0" fillId="0" borderId="0" xfId="0" applyAlignment="1">
      <alignment vertical="center"/>
    </xf>
    <xf numFmtId="0" fontId="17" fillId="3" borderId="0" xfId="7" applyFont="1"/>
    <xf numFmtId="0" fontId="1" fillId="0" borderId="0" xfId="15"/>
    <xf numFmtId="0" fontId="18" fillId="0" borderId="0" xfId="15" applyFont="1"/>
    <xf numFmtId="0" fontId="19" fillId="0" borderId="0" xfId="15" applyFont="1" applyAlignment="1">
      <alignment vertical="center"/>
    </xf>
    <xf numFmtId="0" fontId="7" fillId="0" borderId="0" xfId="6" applyAlignment="1">
      <alignment wrapText="1"/>
    </xf>
    <xf numFmtId="0" fontId="3" fillId="0" borderId="0" xfId="2" applyFont="1"/>
    <xf numFmtId="0" fontId="3" fillId="0" borderId="0" xfId="2" applyFont="1" applyAlignment="1">
      <alignment horizontal="left"/>
    </xf>
    <xf numFmtId="0" fontId="3" fillId="0" borderId="0" xfId="2" applyFont="1" applyAlignment="1">
      <alignment horizontal="right"/>
    </xf>
    <xf numFmtId="0" fontId="3" fillId="4" borderId="0" xfId="8" applyFont="1"/>
    <xf numFmtId="0" fontId="3" fillId="4" borderId="0" xfId="8" applyFont="1" applyAlignment="1">
      <alignment horizontal="right"/>
    </xf>
    <xf numFmtId="0" fontId="3" fillId="5" borderId="1" xfId="9" applyFont="1" applyAlignment="1">
      <alignment horizontal="right"/>
    </xf>
    <xf numFmtId="0" fontId="8" fillId="0" borderId="0" xfId="0" applyFont="1" applyAlignment="1">
      <alignment horizontal="center"/>
    </xf>
    <xf numFmtId="0" fontId="3" fillId="0" borderId="0" xfId="2" applyFont="1" applyAlignment="1">
      <alignment horizontal="left" indent="1"/>
    </xf>
    <xf numFmtId="0" fontId="8" fillId="0" borderId="0" xfId="0" applyFont="1" applyAlignment="1">
      <alignment horizontal="left" indent="2"/>
    </xf>
    <xf numFmtId="0" fontId="3" fillId="4" borderId="2" xfId="10" applyFont="1"/>
    <xf numFmtId="0" fontId="3" fillId="5" borderId="1" xfId="9" applyFont="1" applyAlignment="1">
      <alignment horizontal="right" vertical="center"/>
    </xf>
    <xf numFmtId="0" fontId="3" fillId="0" borderId="0" xfId="2" applyFont="1" applyAlignment="1">
      <alignment horizontal="center"/>
    </xf>
    <xf numFmtId="0" fontId="3" fillId="0" borderId="0" xfId="2" quotePrefix="1" applyFont="1" applyAlignment="1">
      <alignment horizontal="left"/>
    </xf>
    <xf numFmtId="0" fontId="3" fillId="0" borderId="0" xfId="2" applyFont="1" applyAlignment="1">
      <alignment horizontal="left" indent="2"/>
    </xf>
    <xf numFmtId="0" fontId="3" fillId="0" borderId="0" xfId="11" applyFont="1" applyAlignment="1">
      <alignment horizontal="left" indent="1"/>
    </xf>
    <xf numFmtId="0" fontId="3" fillId="4" borderId="2" xfId="14" applyFont="1"/>
    <xf numFmtId="0" fontId="3" fillId="4" borderId="2" xfId="10" applyFont="1" applyAlignment="1">
      <alignment horizontal="center" vertical="center"/>
    </xf>
    <xf numFmtId="0" fontId="3" fillId="4" borderId="2" xfId="10" applyFont="1" applyAlignment="1">
      <alignment horizontal="left"/>
    </xf>
    <xf numFmtId="0" fontId="1" fillId="5" borderId="1" xfId="9"/>
    <xf numFmtId="0" fontId="0" fillId="0" borderId="3" xfId="0" applyBorder="1" applyAlignment="1">
      <alignment vertical="center"/>
    </xf>
    <xf numFmtId="0" fontId="1" fillId="5" borderId="1" xfId="18"/>
    <xf numFmtId="0" fontId="21" fillId="0" borderId="0" xfId="0" applyFont="1"/>
    <xf numFmtId="0" fontId="1" fillId="4" borderId="0" xfId="17"/>
    <xf numFmtId="0" fontId="20" fillId="0" borderId="0" xfId="16"/>
    <xf numFmtId="0" fontId="22" fillId="2" borderId="0" xfId="3" applyFont="1">
      <alignment horizontal="left" indent="1"/>
    </xf>
    <xf numFmtId="0" fontId="17" fillId="3" borderId="4" xfId="7" applyFont="1" applyBorder="1" applyAlignment="1">
      <alignment horizontal="left" vertical="center"/>
    </xf>
    <xf numFmtId="0" fontId="17" fillId="3" borderId="4" xfId="7" applyFont="1" applyBorder="1" applyAlignment="1">
      <alignment horizontal="right" vertical="center"/>
    </xf>
    <xf numFmtId="0" fontId="0" fillId="6" borderId="4" xfId="0" applyFill="1" applyBorder="1" applyAlignment="1">
      <alignment vertical="center"/>
    </xf>
    <xf numFmtId="0" fontId="23" fillId="0" borderId="0" xfId="0" applyFont="1" applyAlignment="1">
      <alignment horizontal="centerContinuous" vertical="center"/>
    </xf>
    <xf numFmtId="0" fontId="15" fillId="0" borderId="0" xfId="0" applyFont="1" applyAlignment="1">
      <alignment horizontal="centerContinuous"/>
    </xf>
    <xf numFmtId="0" fontId="7" fillId="3" borderId="0" xfId="7" applyAlignment="1">
      <alignment horizontal="center" vertical="center"/>
    </xf>
    <xf numFmtId="0" fontId="25" fillId="0" borderId="0" xfId="11" applyFont="1"/>
    <xf numFmtId="0" fontId="26" fillId="0" borderId="0" xfId="0" applyFont="1" applyAlignment="1">
      <alignment horizontal="centerContinuous" vertical="center"/>
    </xf>
    <xf numFmtId="0" fontId="27" fillId="0" borderId="0" xfId="11" applyFont="1" applyAlignment="1">
      <alignment horizontal="centerContinuous"/>
    </xf>
    <xf numFmtId="0" fontId="27" fillId="0" borderId="0" xfId="11" applyFont="1"/>
    <xf numFmtId="0" fontId="24" fillId="3" borderId="0" xfId="7" applyFont="1"/>
    <xf numFmtId="0" fontId="24" fillId="3" borderId="0" xfId="7" applyFont="1" applyAlignment="1">
      <alignment horizontal="right"/>
    </xf>
    <xf numFmtId="0" fontId="28" fillId="0" borderId="0" xfId="11" applyFont="1"/>
    <xf numFmtId="0" fontId="27" fillId="0" borderId="0" xfId="11" applyFont="1" applyAlignment="1">
      <alignment horizontal="left"/>
    </xf>
    <xf numFmtId="0" fontId="28" fillId="0" borderId="0" xfId="11" applyFont="1" applyAlignment="1">
      <alignment horizontal="left"/>
    </xf>
    <xf numFmtId="0" fontId="29" fillId="0" borderId="0" xfId="0" applyFont="1"/>
    <xf numFmtId="0" fontId="27" fillId="4" borderId="2" xfId="14" applyFont="1"/>
    <xf numFmtId="0" fontId="27" fillId="5" borderId="1" xfId="13" applyFont="1" applyAlignment="1">
      <alignment horizontal="right"/>
    </xf>
    <xf numFmtId="0" fontId="3" fillId="0" borderId="0" xfId="2" applyFont="1" applyAlignment="1">
      <alignment horizontal="centerContinuous"/>
    </xf>
    <xf numFmtId="0" fontId="0" fillId="0" borderId="0" xfId="0" applyAlignment="1">
      <alignment horizontal="centerContinuous"/>
    </xf>
    <xf numFmtId="0" fontId="7" fillId="0" borderId="0" xfId="6" applyAlignment="1">
      <alignment horizontal="centerContinuous"/>
    </xf>
    <xf numFmtId="0" fontId="1" fillId="4" borderId="2" xfId="10"/>
    <xf numFmtId="0" fontId="2" fillId="4" borderId="2" xfId="10"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7" fillId="0" borderId="0" xfId="2" applyFont="1" applyAlignment="1">
      <alignment horizontal="left" wrapText="1"/>
    </xf>
    <xf numFmtId="0" fontId="10" fillId="0" borderId="0" xfId="0" applyFont="1" applyAlignment="1">
      <alignment wrapText="1"/>
    </xf>
    <xf numFmtId="0" fontId="10" fillId="0" borderId="0" xfId="2" applyFont="1" applyAlignment="1">
      <alignment horizontal="left" wrapText="1"/>
    </xf>
    <xf numFmtId="0" fontId="30" fillId="0" borderId="0" xfId="0" applyFont="1"/>
    <xf numFmtId="0" fontId="26" fillId="0" borderId="0" xfId="0" applyFont="1" applyAlignment="1">
      <alignment horizontal="center" vertical="center"/>
    </xf>
    <xf numFmtId="0" fontId="26"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8" applyBorder="1"/>
    <xf numFmtId="0" fontId="1" fillId="4" borderId="6" xfId="17" applyBorder="1" applyAlignment="1">
      <alignment horizontal="left"/>
    </xf>
    <xf numFmtId="0" fontId="1" fillId="4" borderId="6" xfId="8" applyBorder="1"/>
    <xf numFmtId="0" fontId="1" fillId="4" borderId="2" xfId="14"/>
    <xf numFmtId="0" fontId="27" fillId="5" borderId="7" xfId="13" applyFont="1" applyBorder="1"/>
    <xf numFmtId="0" fontId="27" fillId="4" borderId="6" xfId="12" applyFont="1" applyBorder="1"/>
    <xf numFmtId="0" fontId="27" fillId="4" borderId="8" xfId="12" applyFont="1" applyBorder="1"/>
    <xf numFmtId="0" fontId="1" fillId="5" borderId="10" xfId="13" applyBorder="1"/>
    <xf numFmtId="0" fontId="3" fillId="5" borderId="7" xfId="9" applyFont="1" applyBorder="1" applyAlignment="1">
      <alignment horizontal="right"/>
    </xf>
    <xf numFmtId="0" fontId="3" fillId="4" borderId="6" xfId="8" applyFont="1" applyBorder="1"/>
    <xf numFmtId="0" fontId="3" fillId="4" borderId="6" xfId="8" applyFont="1" applyBorder="1" applyAlignment="1">
      <alignment horizontal="right"/>
    </xf>
    <xf numFmtId="0" fontId="3" fillId="4" borderId="6" xfId="8" applyFont="1" applyBorder="1" applyAlignment="1">
      <alignment horizontal="left"/>
    </xf>
    <xf numFmtId="0" fontId="1" fillId="4" borderId="11" xfId="10" applyBorder="1"/>
    <xf numFmtId="0" fontId="1" fillId="5" borderId="10" xfId="9" applyBorder="1"/>
    <xf numFmtId="0" fontId="2" fillId="4" borderId="6" xfId="8" applyFont="1" applyBorder="1"/>
    <xf numFmtId="0" fontId="1" fillId="4" borderId="1" xfId="8" applyBorder="1"/>
    <xf numFmtId="0" fontId="9" fillId="0" borderId="9" xfId="11" applyFont="1" applyBorder="1" applyAlignment="1">
      <alignment horizontal="left"/>
    </xf>
    <xf numFmtId="0" fontId="27" fillId="5" borderId="1" xfId="13" applyFont="1"/>
    <xf numFmtId="0" fontId="7" fillId="0" borderId="0" xfId="11" applyFont="1" applyAlignment="1">
      <alignment horizontal="left" wrapText="1"/>
    </xf>
    <xf numFmtId="0" fontId="7" fillId="0" borderId="0" xfId="6" applyFont="1" applyAlignment="1">
      <alignment wrapText="1"/>
    </xf>
    <xf numFmtId="0" fontId="7" fillId="0" borderId="0" xfId="6" applyFont="1"/>
    <xf numFmtId="0" fontId="7" fillId="0" borderId="0" xfId="0" applyFont="1"/>
    <xf numFmtId="166" fontId="3" fillId="5" borderId="10" xfId="9" applyNumberFormat="1" applyFont="1" applyBorder="1" applyAlignment="1">
      <alignment horizontal="right"/>
    </xf>
    <xf numFmtId="166" fontId="1" fillId="4" borderId="11" xfId="10" applyNumberFormat="1" applyBorder="1"/>
    <xf numFmtId="166" fontId="1" fillId="4" borderId="6" xfId="8" applyNumberFormat="1" applyBorder="1"/>
    <xf numFmtId="0" fontId="1" fillId="4" borderId="2" xfId="10" applyFont="1" applyAlignment="1">
      <alignment horizontal="left"/>
    </xf>
    <xf numFmtId="167" fontId="3" fillId="5" borderId="10" xfId="9" applyNumberFormat="1" applyFont="1" applyBorder="1" applyAlignment="1">
      <alignment horizontal="right"/>
    </xf>
    <xf numFmtId="168" fontId="1" fillId="5" borderId="10" xfId="9" applyNumberFormat="1" applyBorder="1"/>
    <xf numFmtId="168" fontId="1" fillId="4" borderId="6" xfId="8" applyNumberFormat="1" applyBorder="1"/>
    <xf numFmtId="168" fontId="3" fillId="5" borderId="10" xfId="9" applyNumberFormat="1" applyFont="1" applyBorder="1" applyAlignment="1">
      <alignment horizontal="right"/>
    </xf>
    <xf numFmtId="0" fontId="0" fillId="0" borderId="0" xfId="0" applyFont="1" applyAlignment="1">
      <alignment vertical="center"/>
    </xf>
    <xf numFmtId="0" fontId="0" fillId="0" borderId="0" xfId="0" applyFont="1"/>
    <xf numFmtId="0" fontId="0" fillId="4" borderId="2" xfId="10" applyFont="1" applyAlignment="1">
      <alignment horizontal="center" vertical="center"/>
    </xf>
    <xf numFmtId="8" fontId="0" fillId="6" borderId="4" xfId="0" applyNumberFormat="1" applyFill="1" applyBorder="1" applyAlignment="1">
      <alignment vertical="center"/>
    </xf>
    <xf numFmtId="8" fontId="0" fillId="0" borderId="3" xfId="0" applyNumberFormat="1" applyBorder="1" applyAlignment="1">
      <alignment vertical="center"/>
    </xf>
    <xf numFmtId="8" fontId="0" fillId="0" borderId="0" xfId="0" applyNumberFormat="1" applyFont="1" applyAlignment="1">
      <alignment vertical="center"/>
    </xf>
    <xf numFmtId="8" fontId="0" fillId="5" borderId="1" xfId="9" applyNumberFormat="1" applyFont="1" applyAlignment="1">
      <alignment vertical="center"/>
    </xf>
    <xf numFmtId="0" fontId="7" fillId="3" borderId="0" xfId="7" applyFont="1" applyAlignment="1">
      <alignment horizontal="right"/>
    </xf>
    <xf numFmtId="0" fontId="7" fillId="3" borderId="0" xfId="7" applyFont="1"/>
    <xf numFmtId="0" fontId="17" fillId="3" borderId="0" xfId="7" applyFont="1" applyAlignment="1">
      <alignment horizontal="center"/>
    </xf>
    <xf numFmtId="0" fontId="17" fillId="3" borderId="12" xfId="7" applyFont="1" applyBorder="1" applyAlignment="1">
      <alignment horizontal="center"/>
    </xf>
    <xf numFmtId="0" fontId="17" fillId="3" borderId="13" xfId="7" applyFont="1" applyBorder="1" applyAlignment="1">
      <alignment horizontal="center"/>
    </xf>
    <xf numFmtId="0" fontId="17" fillId="3" borderId="13" xfId="7" applyFont="1" applyBorder="1" applyAlignment="1">
      <alignment horizontal="center" vertical="center"/>
    </xf>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Bình thường" xfId="0" builtinId="0" customBuiltin="1"/>
    <cellStyle name="Bình thường 2" xfId="2" xr:uid="{00000000-0005-0000-0000-000008000000}"/>
    <cellStyle name="Bình thường 2 2" xfId="15" xr:uid="{00000000-0005-0000-0000-000009000000}"/>
    <cellStyle name="Bình thường 3" xfId="11" xr:uid="{00000000-0005-0000-0000-00000A000000}"/>
    <cellStyle name="Dấu phẩy" xfId="20" builtinId="3" customBuiltin="1"/>
    <cellStyle name="Dấu phẩy [0]" xfId="21" builtinId="6" customBuiltin="1"/>
    <cellStyle name="Đầu đề 1" xfId="26" builtinId="16" customBuiltin="1"/>
    <cellStyle name="Đầu đề 1 2" xfId="4" xr:uid="{00000000-0005-0000-0000-000003000000}"/>
    <cellStyle name="Đầu đề 2" xfId="27" builtinId="17" customBuiltin="1"/>
    <cellStyle name="Đầu đề 2 2" xfId="5" xr:uid="{00000000-0005-0000-0000-000004000000}"/>
    <cellStyle name="Đầu đề 3" xfId="28" builtinId="18" customBuiltin="1"/>
    <cellStyle name="Đầu đề 3 2" xfId="7" xr:uid="{00000000-0005-0000-0000-000005000000}"/>
    <cellStyle name="Đầu đề 4" xfId="29" builtinId="19" customBuiltin="1"/>
    <cellStyle name="Đầu ra" xfId="34" builtinId="21" customBuiltin="1"/>
    <cellStyle name="Đầu vào" xfId="33" builtinId="20" customBuiltin="1"/>
    <cellStyle name="Ghi chú" xfId="39" builtinId="10" customBuiltin="1"/>
    <cellStyle name="Kiểm tra Ô" xfId="37" builtinId="23" customBuiltin="1"/>
    <cellStyle name="Ô được Nối kết" xfId="36" builtinId="24" customBuiltin="1"/>
    <cellStyle name="Ô_Vàng" xfId="9" xr:uid="{00000000-0005-0000-0000-000010000000}"/>
    <cellStyle name="Ô_Vàng 2" xfId="13" xr:uid="{00000000-0005-0000-0000-000011000000}"/>
    <cellStyle name="Ô_Vàng 2 2" xfId="18" xr:uid="{00000000-0005-0000-0000-000012000000}"/>
    <cellStyle name="Ô_Xám" xfId="8" xr:uid="{00000000-0005-0000-0000-000000000000}"/>
    <cellStyle name="Ô_Xám 2" xfId="12" xr:uid="{00000000-0005-0000-0000-000001000000}"/>
    <cellStyle name="Ô_Xám 2 2" xfId="17" xr:uid="{00000000-0005-0000-0000-000002000000}"/>
    <cellStyle name="Phần trăm" xfId="24" builtinId="5" customBuiltin="1"/>
    <cellStyle name="Siêu kết nối" xfId="16" builtinId="8" customBuiltin="1"/>
    <cellStyle name="Siêu kết nối đã Bấm vào" xfId="19" builtinId="9" customBuiltin="1"/>
    <cellStyle name="Tiền tệ" xfId="22" builtinId="4" customBuiltin="1"/>
    <cellStyle name="Tiền tệ [0]" xfId="23" builtinId="7" customBuiltin="1"/>
    <cellStyle name="Tiêu đề" xfId="25" builtinId="15" customBuiltin="1"/>
    <cellStyle name="Tiêu đề 2" xfId="3" xr:uid="{00000000-0005-0000-0000-00000F000000}"/>
    <cellStyle name="Tính toán" xfId="35" builtinId="22" customBuiltin="1"/>
    <cellStyle name="Tổng" xfId="41" builtinId="25" customBuiltin="1"/>
    <cellStyle name="Tốt" xfId="30" builtinId="26" customBuiltin="1"/>
    <cellStyle name="Trung lập" xfId="32" builtinId="28" customBuiltin="1"/>
    <cellStyle name="Văn bản Bắt đầu" xfId="1" xr:uid="{00000000-0005-0000-0000-00000E000000}"/>
    <cellStyle name="Văn bản Cảnh báo" xfId="38" builtinId="11" customBuiltin="1"/>
    <cellStyle name="Văn bản Cột z A" xfId="6" xr:uid="{00000000-0005-0000-0000-000013000000}"/>
    <cellStyle name="Văn bản Giải thích" xfId="40" builtinId="53" customBuiltin="1"/>
    <cellStyle name="Viền_Cam" xfId="10" xr:uid="{00000000-0005-0000-0000-00000B000000}"/>
    <cellStyle name="Viền_Cam 2" xfId="14" xr:uid="{00000000-0005-0000-0000-00000C000000}"/>
    <cellStyle name="Xấu" xfId="31" builtinId="27" customBuiltin="1"/>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Giao diện người dùng Excel"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3B3838"/>
      <color rgb="FFF4B183"/>
      <color rgb="FFE2F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Th&#244;ng tin c&#417; b&#7843;n'!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support.office.com/vi-vn/article/maxifs-function-dfd611e6-da2c-488a-919b-9b6376b28883?ui=vi-vn&amp;rs=en-001&amp;ad=us" TargetMode="External"/><Relationship Id="rId13" Type="http://schemas.openxmlformats.org/officeDocument/2006/relationships/hyperlink" Target="https://support.office.com/vi-vn/article/sumifs-function-c9e748f5-7ea7-455d-9406-611cebce642b?ui=vi-vn&amp;rs=en-001&amp;ad=us" TargetMode="External"/><Relationship Id="rId18" Type="http://schemas.openxmlformats.org/officeDocument/2006/relationships/image" Target="../media/image24.png"/><Relationship Id="rId3" Type="http://schemas.openxmlformats.org/officeDocument/2006/relationships/hyperlink" Target="#'Tr&#236;nh h&#432;&#7899;ng d&#7851;n H&#224;m'!A1"/><Relationship Id="rId21" Type="http://schemas.openxmlformats.org/officeDocument/2006/relationships/hyperlink" Target="#'H&#224;m C&#243; &#273;i&#7873;u ki&#7879;n'!A130"/><Relationship Id="rId7" Type="http://schemas.openxmlformats.org/officeDocument/2006/relationships/image" Target="../media/image5.svg"/><Relationship Id="rId12" Type="http://schemas.openxmlformats.org/officeDocument/2006/relationships/hyperlink" Target="https://support.office.com/vi-vn/article/countifs-function-dda3dc6e-f74e-4aee-88bc-aa8c2a866842?ui=vi-vn&amp;rs=en-001&amp;ad=us" TargetMode="External"/><Relationship Id="rId17" Type="http://schemas.openxmlformats.org/officeDocument/2006/relationships/hyperlink" Target="https://support.office.com/vi-vn/article/ta%cc%a3o-pivottable-%c4%91%c3%aa%cc%89-ph%c3%a2n-ti%cc%81ch-d%c6%b0%cc%83-li%c3%aa%cc%a3u-trang-ti%cc%81nh-a9a84538-bfe9-40a9-a8e9-f99134456576?ui=vi-VN&amp;rs=vi-VN&amp;ad=VN" TargetMode="External"/><Relationship Id="rId2" Type="http://schemas.openxmlformats.org/officeDocument/2006/relationships/image" Target="../media/image9.svg"/><Relationship Id="rId16" Type="http://schemas.openxmlformats.org/officeDocument/2006/relationships/hyperlink" Target="https://support.office.com/vi-vn/article/create-a-drop-down-list-7693307a-59ef-400a-b769-c5402dce407b?ui=vi-vn&amp;rs=en-001&amp;ad=us" TargetMode="External"/><Relationship Id="rId20" Type="http://schemas.openxmlformats.org/officeDocument/2006/relationships/hyperlink" Target="#'H&#224;m C&#243; &#273;i&#7873;u ki&#7879;n'!A85"/><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hyperlink" Target="https://support.office.com/vi-vn/article/minifs-function-6ca1ddaa-079b-4e74-80cc-72eef32e6599?ui=vi-vn&amp;rs=en-001&amp;ad=us" TargetMode="External"/><Relationship Id="rId5" Type="http://schemas.openxmlformats.org/officeDocument/2006/relationships/hyperlink" Target="https://support.office.com/vi-vn/article/excel-for-windows-training-9bc05390-e94c-46af-a5b3-d7c22f6990bb?ui=vi-vn&amp;rs=en-001&amp;ad=us" TargetMode="External"/><Relationship Id="rId15" Type="http://schemas.openxmlformats.org/officeDocument/2006/relationships/hyperlink" Target="https://support.office.com/vi-vn/article/countif-function-e0de10c6-f885-4e71-abb4-1f464816df34?ui=vi-vn&amp;rs=en-001&amp;ad=us" TargetMode="External"/><Relationship Id="rId10" Type="http://schemas.openxmlformats.org/officeDocument/2006/relationships/hyperlink" Target="https://support.office.com/vi-vn/article/averageif-function-faec8e2e-0dec-4308-af69-f5576d8ac642?ui=vi-vn&amp;rs=en-001&amp;ad=us" TargetMode="External"/><Relationship Id="rId19" Type="http://schemas.openxmlformats.org/officeDocument/2006/relationships/image" Target="../media/image20.svg"/><Relationship Id="rId4" Type="http://schemas.openxmlformats.org/officeDocument/2006/relationships/hyperlink" Target="#'H&#224;m C&#243; &#273;i&#7873;u ki&#7879;n'!A1"/><Relationship Id="rId9" Type="http://schemas.openxmlformats.org/officeDocument/2006/relationships/hyperlink" Target="https://support.office.com/vi-vn/article/averageifs-function-48910c45-1fc0-4389-a028-f7c5c3001690?ui=vi-vn&amp;rs=en-001&amp;ad=us" TargetMode="External"/><Relationship Id="rId14" Type="http://schemas.openxmlformats.org/officeDocument/2006/relationships/hyperlink" Target="https://support.office.com/vi-vn/article/sumif-function-169b8c99-c05c-4483-a712-1697a653039b?ui=vi-vn&amp;rs=en-001&amp;ad=us" TargetMode="External"/><Relationship Id="rId22" Type="http://schemas.openxmlformats.org/officeDocument/2006/relationships/hyperlink" Target="#'H&#224;m C&#243; &#273;i&#7873;u ki&#7879;n'!A138"/></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vi-vn/article/excel-functions-alphabetical-b3944572-255d-4efb-bb96-c6d90033e188?ui=vi-vn&amp;rs=en-001&amp;ad=us" TargetMode="External"/><Relationship Id="rId13" Type="http://schemas.openxmlformats.org/officeDocument/2006/relationships/image" Target="../media/image9.svg"/><Relationship Id="rId3" Type="http://schemas.openxmlformats.org/officeDocument/2006/relationships/hyperlink" Target="https://support.office.com/vi-vn/article/overview-of-formulas-in-excel-ecfdc708-9162-49e8-b993-c311f47ca173?ui=vi-vn&amp;rs=en-001&amp;ad=us" TargetMode="External"/><Relationship Id="rId7" Type="http://schemas.openxmlformats.org/officeDocument/2006/relationships/hyperlink" Target="https://support.office.com/vi-vn/article/excel-for-windows-training-9bc05390-e94c-46af-a5b3-d7c22f6990bb?ui=vi-vn&amp;rs=en-001&amp;ad=us" TargetMode="External"/><Relationship Id="rId12"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hyperlink" Target="https://support.office.com/vi-vn/article/excel-functions-by-category-5f91f4e9-7b42-46d2-9bd1-63f26a86c0eb?ui=vi-vn&amp;rs=en-001&amp;ad=us" TargetMode="External"/><Relationship Id="rId11" Type="http://schemas.openxmlformats.org/officeDocument/2006/relationships/image" Target="../media/image25.png"/><Relationship Id="rId5" Type="http://schemas.openxmlformats.org/officeDocument/2006/relationships/image" Target="../media/image5.svg"/><Relationship Id="rId10" Type="http://schemas.openxmlformats.org/officeDocument/2006/relationships/hyperlink" Target="#'L&#7895;i C&#244;ng th&#7913;c'!A1"/><Relationship Id="rId4" Type="http://schemas.openxmlformats.org/officeDocument/2006/relationships/image" Target="../media/image4.png"/><Relationship Id="rId9" Type="http://schemas.openxmlformats.org/officeDocument/2006/relationships/hyperlink" Target="#'H&#224;m C&#243; &#273;i&#7873;u ki&#7879;n'!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support.office.com/vi-vn/article/excel-for-windows-training-9bc05390-e94c-46af-a5b3-d7c22f6990bb?ui=vi-vn&amp;rs=en-001&amp;ad=us" TargetMode="External"/><Relationship Id="rId3" Type="http://schemas.openxmlformats.org/officeDocument/2006/relationships/hyperlink" Target="#'Tr&#236;nh h&#432;&#7899;ng d&#7851;n H&#224;m'!A1"/><Relationship Id="rId7" Type="http://schemas.openxmlformats.org/officeDocument/2006/relationships/image" Target="../media/image8.png"/><Relationship Id="rId12" Type="http://schemas.openxmlformats.org/officeDocument/2006/relationships/hyperlink" Target="https://support.office.com/vi-vn/article/how-to-avoid-broken-formulas-8309381d-33e8-42f6-b889-84ef6df1d586?ui=vi-vn&amp;rs=en-001&amp;ad=us" TargetMode="External"/><Relationship Id="rId2" Type="http://schemas.openxmlformats.org/officeDocument/2006/relationships/image" Target="../media/image27.png"/><Relationship Id="rId1" Type="http://schemas.openxmlformats.org/officeDocument/2006/relationships/image" Target="../media/image26.png"/><Relationship Id="rId6" Type="http://schemas.openxmlformats.org/officeDocument/2006/relationships/image" Target="../media/image23.svg"/><Relationship Id="rId11" Type="http://schemas.openxmlformats.org/officeDocument/2006/relationships/image" Target="../media/image5.svg"/><Relationship Id="rId5" Type="http://schemas.openxmlformats.org/officeDocument/2006/relationships/image" Target="../media/image22.png"/><Relationship Id="rId10" Type="http://schemas.openxmlformats.org/officeDocument/2006/relationships/image" Target="../media/image4.png"/><Relationship Id="rId4" Type="http://schemas.openxmlformats.org/officeDocument/2006/relationships/hyperlink" Target="#'T&#236;m hi&#7875;u th&#234;m'!A1"/><Relationship Id="rId9" Type="http://schemas.openxmlformats.org/officeDocument/2006/relationships/hyperlink" Target="https://support.office.com/vi-vn/article/detect-errors-in-formulas-3a8acca5-1d61-4702-80e0-99a36a2822c1?ui=vi-vn&amp;rs=en-001&amp;ad=us" TargetMode="External"/><Relationship Id="rId14" Type="http://schemas.openxmlformats.org/officeDocument/2006/relationships/hyperlink" Target="https://support.office.com/vi-vn/article/evaluate-a-nested-formula-one-step-at-a-time-59a201ae-d1dc-4b15-8586-a70aa409b8a7?ui=vi-vn&amp;rs=en-001&amp;ad=us" TargetMode="External"/></Relationships>
</file>

<file path=xl/drawings/_rels/drawing13.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7" Type="http://schemas.openxmlformats.org/officeDocument/2006/relationships/image" Target="../media/image32.svg"/><Relationship Id="rId2" Type="http://schemas.openxmlformats.org/officeDocument/2006/relationships/image" Target="../media/image29.png"/><Relationship Id="rId1" Type="http://schemas.openxmlformats.org/officeDocument/2006/relationships/image" Target="../media/image28.png"/><Relationship Id="rId6" Type="http://schemas.openxmlformats.org/officeDocument/2006/relationships/image" Target="../media/image31.png"/><Relationship Id="rId5" Type="http://schemas.openxmlformats.org/officeDocument/2006/relationships/image" Target="../media/image30.png"/><Relationship Id="rId4" Type="http://schemas.openxmlformats.org/officeDocument/2006/relationships/hyperlink" Target="https://support.office.com/vi-vn/article/what-s-new-in-excel-for-office-365-5fdb9208-ff33-45b6-9e08-1f5cdb3a6c73?ui=vi-vn&amp;rs=en-001&amp;ad=us"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6.png"/><Relationship Id="rId18" Type="http://schemas.openxmlformats.org/officeDocument/2006/relationships/image" Target="../media/image11.png"/><Relationship Id="rId3" Type="http://schemas.openxmlformats.org/officeDocument/2006/relationships/hyperlink" Target="#'B&#7855;t &#273;&#7847;u'!A1"/><Relationship Id="rId7" Type="http://schemas.openxmlformats.org/officeDocument/2006/relationships/image" Target="../media/image4.png"/><Relationship Id="rId12" Type="http://schemas.openxmlformats.org/officeDocument/2006/relationships/hyperlink" Target="https://support.office.com/vi-vn/article/excel-for-windows-training-9bc05390-e94c-46af-a5b3-d7c22f6990bb?ui=vi-vn&amp;rs=en-001&amp;ad=us" TargetMode="External"/><Relationship Id="rId17" Type="http://schemas.openxmlformats.org/officeDocument/2006/relationships/image" Target="../media/image10.png"/><Relationship Id="rId2" Type="http://schemas.openxmlformats.org/officeDocument/2006/relationships/hyperlink" Target="#'Gi&#7899;i thi&#7879;u v&#7873; c&#225;c H&#224;m'!A1"/><Relationship Id="rId16" Type="http://schemas.openxmlformats.org/officeDocument/2006/relationships/image" Target="../media/image9.svg"/><Relationship Id="rId1" Type="http://schemas.openxmlformats.org/officeDocument/2006/relationships/hyperlink" Target="#'Th&#244;ng tin c&#417; b&#7843;n'!A60"/><Relationship Id="rId6" Type="http://schemas.openxmlformats.org/officeDocument/2006/relationships/hyperlink" Target="https://support.office.com/vi-vn/article/s%e1%bb%ad-d%e1%bb%a5ng-excel-l%c3%a0m-m%c3%a1y-t%c3%adnh-tay-c%e1%bb%a7a-b%e1%ba%a1n-a1abc057-ed11-443a-a635-68216555ad0a?ui=vi-VN&amp;rs=vi-VN&amp;ad=VN" TargetMode="External"/><Relationship Id="rId11" Type="http://schemas.openxmlformats.org/officeDocument/2006/relationships/hyperlink" Target="https://support.office.com/vi-vn/article/excel-functions-alphabetical-b3944572-255d-4efb-bb96-c6d90033e188?ui=vi-vn&amp;rs=en-001&amp;ad=us" TargetMode="External"/><Relationship Id="rId5" Type="http://schemas.openxmlformats.org/officeDocument/2006/relationships/image" Target="../media/image3.svg"/><Relationship Id="rId15" Type="http://schemas.openxmlformats.org/officeDocument/2006/relationships/image" Target="../media/image8.png"/><Relationship Id="rId10" Type="http://schemas.openxmlformats.org/officeDocument/2006/relationships/hyperlink" Target="https://support.office.com/vi-vn/article/excel-functions-by-category-5f91f4e9-7b42-46d2-9bd1-63f26a86c0eb?ui=vi-vn&amp;rs=en-001&amp;ad=us" TargetMode="External"/><Relationship Id="rId19" Type="http://schemas.openxmlformats.org/officeDocument/2006/relationships/image" Target="../media/image12.png"/><Relationship Id="rId4" Type="http://schemas.openxmlformats.org/officeDocument/2006/relationships/image" Target="../media/image2.png"/><Relationship Id="rId9" Type="http://schemas.openxmlformats.org/officeDocument/2006/relationships/hyperlink" Target="https://support.office.com/vi-vn/article/overview-of-formulas-in-excel-ecfdc708-9162-49e8-b993-c311f47ca173?ui=vi-vn&amp;rs=en-001&amp;ad=us"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support.office.com/vi-vn/article/excel-for-windows-training-9bc05390-e94c-46af-a5b3-d7c22f6990bb?ui=vi-vn&amp;rs=en-001&amp;ad=us" TargetMode="External"/><Relationship Id="rId13" Type="http://schemas.openxmlformats.org/officeDocument/2006/relationships/image" Target="../media/image7.svg"/><Relationship Id="rId3" Type="http://schemas.openxmlformats.org/officeDocument/2006/relationships/hyperlink" Target="https://support.office.com/vi-vn/article/sum-function-043e1c7d-7726-4e80-8f32-07b23e057f89?ui=vi-vn&amp;rs=en-001&amp;ad=us" TargetMode="External"/><Relationship Id="rId7" Type="http://schemas.openxmlformats.org/officeDocument/2006/relationships/hyperlink" Target="https://support.office.com/vi-vn/article/count-function-a59cd7fc-b623-4d93-87a4-d23bf411294c?ui=vi-vn&amp;rs=en-001&amp;ad=us" TargetMode="External"/><Relationship Id="rId12" Type="http://schemas.openxmlformats.org/officeDocument/2006/relationships/image" Target="../media/image6.png"/><Relationship Id="rId17" Type="http://schemas.openxmlformats.org/officeDocument/2006/relationships/hyperlink" Target="#'Gi&#7899;i thi&#7879;u v&#7873; c&#225;c H&#224;m'!A63"/><Relationship Id="rId2" Type="http://schemas.openxmlformats.org/officeDocument/2006/relationships/hyperlink" Target="#'H&#224;m AVERAGE'!A1"/><Relationship Id="rId16" Type="http://schemas.openxmlformats.org/officeDocument/2006/relationships/image" Target="../media/image16.png"/><Relationship Id="rId1" Type="http://schemas.openxmlformats.org/officeDocument/2006/relationships/hyperlink" Target="#'Gi&#7899;i thi&#7879;u v&#7873; c&#225;c H&#224;m'!A1"/><Relationship Id="rId6" Type="http://schemas.openxmlformats.org/officeDocument/2006/relationships/hyperlink" Target="https://support.office.com/vi-vn/article/use-autosum-to-sum-numbers-543941e7-e783-44ef-8317-7d1bb85fe706?ui=vi-vn&amp;rs=en-001&amp;ad=us" TargetMode="External"/><Relationship Id="rId11" Type="http://schemas.openxmlformats.org/officeDocument/2006/relationships/image" Target="../media/image15.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4.svg"/><Relationship Id="rId4" Type="http://schemas.openxmlformats.org/officeDocument/2006/relationships/image" Target="../media/image4.png"/><Relationship Id="rId9" Type="http://schemas.openxmlformats.org/officeDocument/2006/relationships/image" Target="../media/image13.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vi-vn/article/median-function-d0916313-4753-414c-8537-ce85bdd967d2?ui=vi-vn&amp;rs=en-001&amp;ad=us" TargetMode="External"/><Relationship Id="rId3" Type="http://schemas.openxmlformats.org/officeDocument/2006/relationships/hyperlink" Target="#'Gi&#7899;i thi&#7879;u v&#7873; c&#225;c H&#224;m'!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support.office.com/vi-vn/article/average-function-047bac88-d466-426c-a32b-8f33eb960cf6?ui=vi-vn&amp;rs=en-001&amp;ad=us" TargetMode="External"/><Relationship Id="rId10" Type="http://schemas.openxmlformats.org/officeDocument/2006/relationships/hyperlink" Target="https://support.office.com/vi-vn/article/excel-for-windows-training-9bc05390-e94c-46af-a5b3-d7c22f6990bb?ui=vi-vn&amp;rs=en-001&amp;ad=us" TargetMode="External"/><Relationship Id="rId4" Type="http://schemas.openxmlformats.org/officeDocument/2006/relationships/hyperlink" Target="#'H&#224;m MIN &amp; MAX'!A1"/><Relationship Id="rId9" Type="http://schemas.openxmlformats.org/officeDocument/2006/relationships/hyperlink" Target="https://support.office.com/vi-vn/article/mode-function-e45192ce-9122-4980-82ed-4bdc34973120?ocmsassetid=e45192ce-9122-4980-82ed-4bdc34973120&amp;ui=vi-vn&amp;rs=en-001&amp;ad=us"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224;m AVERAGE'!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hyperlink" Target="https://support.office.com/vi-vn/article/min-function-61635d12-920f-4ce2-a70f-96f202dcc152?ui=vi-vn&amp;rs=en-001&amp;ad=us" TargetMode="External"/><Relationship Id="rId6" Type="http://schemas.openxmlformats.org/officeDocument/2006/relationships/image" Target="../media/image8.png"/><Relationship Id="rId5" Type="http://schemas.openxmlformats.org/officeDocument/2006/relationships/hyperlink" Target="https://support.office.com/vi-vn/article/excel-for-windows-training-9bc05390-e94c-46af-a5b3-d7c22f6990bb?ui=vi-vn&amp;rs=en-001&amp;ad=us" TargetMode="External"/><Relationship Id="rId4" Type="http://schemas.openxmlformats.org/officeDocument/2006/relationships/hyperlink" Target="https://support.office.com/vi-vn/article/max-function-e0012414-9ac8-4b34-9a47-73e662c08098?ui=vi-vn&amp;rs=en-001&amp;ad=us" TargetMode="External"/><Relationship Id="rId9" Type="http://schemas.openxmlformats.org/officeDocument/2006/relationships/hyperlink" Target="#'Nga&#768;y &amp; Gi&#7901;'!A1"/></Relationships>
</file>

<file path=xl/drawings/_rels/drawing6.xml.rels><?xml version="1.0" encoding="UTF-8" standalone="yes"?>
<Relationships xmlns="http://schemas.openxmlformats.org/package/2006/relationships"><Relationship Id="rId8" Type="http://schemas.openxmlformats.org/officeDocument/2006/relationships/hyperlink" Target="https://support.office.com/vi-vn/article/now-function-3337fd29-145a-4347-b2e6-20c904739c46?ui=vi-vn&amp;rs=en-001&amp;ad=us" TargetMode="External"/><Relationship Id="rId3" Type="http://schemas.openxmlformats.org/officeDocument/2006/relationships/hyperlink" Target="#'H&#224;m MIN &amp; MAX'!A1"/><Relationship Id="rId7" Type="http://schemas.openxmlformats.org/officeDocument/2006/relationships/image" Target="../media/image5.svg"/><Relationship Id="rId12" Type="http://schemas.openxmlformats.org/officeDocument/2006/relationships/image" Target="../media/image14.sv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image" Target="../media/image13.png"/><Relationship Id="rId5" Type="http://schemas.openxmlformats.org/officeDocument/2006/relationships/hyperlink" Target="https://support.office.com/vi-vn/article/today-function-5eb3078d-a82c-4736-8930-2f51a028fdd9?ui=vi-vn&amp;rs=en-001&amp;ad=us" TargetMode="External"/><Relationship Id="rId10" Type="http://schemas.openxmlformats.org/officeDocument/2006/relationships/hyperlink" Target="https://support.office.com/vi-vn/article/date-function-e36c0c8c-4104-49da-ab83-82328b832349?ui=vi-vn&amp;rs=en-001&amp;ad=us" TargetMode="External"/><Relationship Id="rId4" Type="http://schemas.openxmlformats.org/officeDocument/2006/relationships/hyperlink" Target="#'K&#7871;t h&#7907;p v&#259;n b&#7843;n v&#224; s&#7889;'!A1"/><Relationship Id="rId9" Type="http://schemas.openxmlformats.org/officeDocument/2006/relationships/hyperlink" Target="https://support.office.com/vi-vn/article/excel-for-windows-training-9bc05390-e94c-46af-a5b3-d7c22f6990bb?ui=vi-vn&amp;rs=en-001&amp;ad=us"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support.office.com/vi-vn/article/combine-text-and-numbers-a32c8e0e-90a2-435b-8635-5dd2209044ad?ui=vi-vn&amp;rs=en-001&amp;ad=us" TargetMode="External"/><Relationship Id="rId3" Type="http://schemas.openxmlformats.org/officeDocument/2006/relationships/image" Target="../media/image17.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C&#226;u l&#7879;nh IF'!A1"/><Relationship Id="rId1" Type="http://schemas.openxmlformats.org/officeDocument/2006/relationships/hyperlink" Target="#'Nga&#768;y &amp; Gi&#7901;'!A1"/><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support.office.com/vi-vn/article/text-function-20d5ac4d-7b94-49fd-bb38-93d29371225c?ui=vi-vn&amp;rs=en-001&amp;ad=us" TargetMode="External"/><Relationship Id="rId10" Type="http://schemas.openxmlformats.org/officeDocument/2006/relationships/hyperlink" Target="#'K&#7871;t h&#7907;p v&#259;n b&#7843;n v&#224; s&#7889;'!A60"/><Relationship Id="rId4" Type="http://schemas.openxmlformats.org/officeDocument/2006/relationships/image" Target="../media/image18.svg"/><Relationship Id="rId9" Type="http://schemas.openxmlformats.org/officeDocument/2006/relationships/hyperlink" Target="https://support.office.com/vi-vn/article/excel-for-windows-training-9bc05390-e94c-46af-a5b3-d7c22f6990bb?ui=vi-vn&amp;rs=en-001&amp;ad=us"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4.svg"/><Relationship Id="rId7" Type="http://schemas.openxmlformats.org/officeDocument/2006/relationships/image" Target="../media/image8.png"/><Relationship Id="rId12" Type="http://schemas.openxmlformats.org/officeDocument/2006/relationships/image" Target="../media/image4.png"/><Relationship Id="rId17" Type="http://schemas.openxmlformats.org/officeDocument/2006/relationships/image" Target="../media/image21.png"/><Relationship Id="rId2" Type="http://schemas.openxmlformats.org/officeDocument/2006/relationships/image" Target="../media/image13.png"/><Relationship Id="rId16" Type="http://schemas.openxmlformats.org/officeDocument/2006/relationships/hyperlink" Target="https://support.office.com/vi-vn/article/if-function-&#8211;-nested-formulas-and-avoiding-pitfalls-0b22ff44-f149-44ba-aeb5-4ef99da241c8?ui=vi-vn&amp;rs=en-001&amp;ad=us" TargetMode="External"/><Relationship Id="rId1" Type="http://schemas.openxmlformats.org/officeDocument/2006/relationships/hyperlink" Target="#'H&#192;M VLOOKUP'!A1"/><Relationship Id="rId6" Type="http://schemas.openxmlformats.org/officeDocument/2006/relationships/hyperlink" Target="https://support.office.com/vi-vn/article/x%c3%a1c-%c4%91%e1%bb%8bnh-v%c3%a0-d%c3%b9ng-t%c3%aan-trong-c%c3%b4ng-th%e1%bb%a9c-4d0f13ac-53b7-422e-afd2-abd7ff379c64?ui=vi-VN&amp;rs=vi-VN&amp;ad=VN" TargetMode="External"/><Relationship Id="rId11" Type="http://schemas.openxmlformats.org/officeDocument/2006/relationships/hyperlink" Target="https://support.office.com/vi-vn/article/if-function-69aed7c9-4e8a-4755-a9bc-aa8bbff73be2?ui=vi-vn&amp;rs=en-001&amp;ad=us" TargetMode="External"/><Relationship Id="rId5" Type="http://schemas.openxmlformats.org/officeDocument/2006/relationships/image" Target="../media/image20.svg"/><Relationship Id="rId15" Type="http://schemas.openxmlformats.org/officeDocument/2006/relationships/hyperlink" Target="https://support.office.com/vi-vn/article/excel-for-windows-training-9bc05390-e94c-46af-a5b3-d7c22f6990bb?ui=vi-vn&amp;rs=en-001&amp;ad=us" TargetMode="External"/><Relationship Id="rId10" Type="http://schemas.openxmlformats.org/officeDocument/2006/relationships/hyperlink" Target="#'K&#7871;t h&#7907;p v&#259;n b&#7843;n v&#224; s&#7889;'!A1"/><Relationship Id="rId4" Type="http://schemas.openxmlformats.org/officeDocument/2006/relationships/image" Target="../media/image19.png"/><Relationship Id="rId9" Type="http://schemas.openxmlformats.org/officeDocument/2006/relationships/hyperlink" Target="#'C&#226;u l&#7879;nh IF'!A60"/><Relationship Id="rId14" Type="http://schemas.openxmlformats.org/officeDocument/2006/relationships/hyperlink" Target="https://support.office.com/vi-vn/article/ifs-function-36329a26-37b2-467c-972b-4a39bd951d45?ui=vi-vn&amp;rs=en-001&amp;ad=us"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support.office.com/vi-vn/article/create-a-pivottable-to-analyze-worksheet-data-a9a84538-bfe9-40a9-a8e9-f99134456576?ui=vi-vn&amp;rs=en-001&amp;ad=us" TargetMode="External"/><Relationship Id="rId13" Type="http://schemas.openxmlformats.org/officeDocument/2006/relationships/image" Target="../media/image22.png"/><Relationship Id="rId3" Type="http://schemas.openxmlformats.org/officeDocument/2006/relationships/image" Target="../media/image4.png"/><Relationship Id="rId7" Type="http://schemas.openxmlformats.org/officeDocument/2006/relationships/hyperlink" Target="https://support.office.com/vi-vn/article/iferror-function-c526fd07-caeb-47b8-8bb6-63f3e417f611?ui=vi-vn&amp;rs=en-001&amp;ad=us" TargetMode="External"/><Relationship Id="rId12" Type="http://schemas.openxmlformats.org/officeDocument/2006/relationships/image" Target="../media/image14.svg"/><Relationship Id="rId2" Type="http://schemas.openxmlformats.org/officeDocument/2006/relationships/hyperlink" Target="https://support.office.com/vi-vn/article/vlookup-function-0bbc8083-26fe-4963-8ab8-93a18ad188a1" TargetMode="External"/><Relationship Id="rId1" Type="http://schemas.openxmlformats.org/officeDocument/2006/relationships/hyperlink" Target="#'H&#224;m C&#243; &#273;i&#7873;u ki&#7879;n'!A1"/><Relationship Id="rId6" Type="http://schemas.openxmlformats.org/officeDocument/2006/relationships/hyperlink" Target="https://support.office.com/vi-vn/article/excel-for-windows-training-9bc05390-e94c-46af-a5b3-d7c22f6990bb?ui=vi-vn&amp;rs=en-001&amp;ad=us" TargetMode="External"/><Relationship Id="rId11" Type="http://schemas.openxmlformats.org/officeDocument/2006/relationships/image" Target="../media/image13.png"/><Relationship Id="rId5" Type="http://schemas.openxmlformats.org/officeDocument/2006/relationships/hyperlink" Target="https://support.office.com/vi-vn/article/match-function-e8dffd45-c762-47d6-bf89-533f4a37673a" TargetMode="External"/><Relationship Id="rId10" Type="http://schemas.openxmlformats.org/officeDocument/2006/relationships/hyperlink" Target="#'C&#226;u l&#7879;nh IF'!A1"/><Relationship Id="rId4" Type="http://schemas.openxmlformats.org/officeDocument/2006/relationships/image" Target="../media/image5.svg"/><Relationship Id="rId9" Type="http://schemas.openxmlformats.org/officeDocument/2006/relationships/hyperlink" Target="#'H&#192;M VLOOKUP'!A62"/><Relationship Id="rId14" Type="http://schemas.openxmlformats.org/officeDocument/2006/relationships/image" Target="../media/image23.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Ảnh 1" descr="Logo Excel">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258050" y="4779963"/>
    <xdr:ext cx="1170432" cy="514350"/>
    <xdr:sp macro="" textlink="">
      <xdr:nvSpPr>
        <xdr:cNvPr id="3" name="Nút Tiếp theo" descr="Hình nút được tạo siêu kết nối để dẫn hướng đến bước tiếp theo">
          <a:hlinkClick xmlns:r="http://schemas.openxmlformats.org/officeDocument/2006/relationships" r:id="rId2" tooltip="Chọn để bắt đầu chuyến khám phá"/>
          <a:extLst>
            <a:ext uri="{FF2B5EF4-FFF2-40B4-BE49-F238E27FC236}">
              <a16:creationId xmlns:a16="http://schemas.microsoft.com/office/drawing/2014/main" id="{A16C62F8-5DAF-4A85-B660-EDB91A61244F}"/>
            </a:ext>
          </a:extLst>
        </xdr:cNvPr>
        <xdr:cNvSpPr/>
      </xdr:nvSpPr>
      <xdr:spPr>
        <a:xfrm>
          <a:off x="7258050" y="4779963"/>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vi"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Bắt đầu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Bước" descr="Nhập = SUM(D4: D7), rồi nhấn enter. Khi thực hiện xong, bạn sẽ thấy kết quả là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418031</xdr:colOff>
      <xdr:row>123</xdr:row>
      <xdr:rowOff>19049</xdr:rowOff>
    </xdr:from>
    <xdr:to>
      <xdr:col>9</xdr:col>
      <xdr:colOff>209551</xdr:colOff>
      <xdr:row>132</xdr:row>
      <xdr:rowOff>77659</xdr:rowOff>
    </xdr:to>
    <xdr:grpSp>
      <xdr:nvGrpSpPr>
        <xdr:cNvPr id="88" name="ĐIỀU CẦN BIẾT"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637981" y="23393399"/>
          <a:ext cx="4477820" cy="1696910"/>
          <a:chOff x="5560922" y="15581920"/>
          <a:chExt cx="4649878" cy="1709130"/>
        </a:xfrm>
      </xdr:grpSpPr>
      <xdr:sp macro="" textlink="">
        <xdr:nvSpPr>
          <xdr:cNvPr id="92" name="Bước"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Bấm đúp vào ô này, bạn sẽ thấy công thức khác biệt. Đặc biệt, tiêu chỉ tính tổng là "&gt;=50" nghĩa là lớn hơn hoặc bằng 50. Bạn cũng có thể sử dụng các toán tử khác như "&lt; = 50" là </a:t>
            </a:r>
            <a:r>
              <a:rPr lang="vi" sz="1100" b="0" i="1" kern="1200" baseline="0">
                <a:solidFill>
                  <a:schemeClr val="dk1"/>
                </a:solidFill>
                <a:effectLst/>
                <a:latin typeface="+mn-lt"/>
                <a:ea typeface="+mn-ea"/>
                <a:cs typeface="+mn-cs"/>
              </a:rPr>
              <a:t>nhỏ hơn hoặc bằng 50</a:t>
            </a:r>
            <a:r>
              <a:rPr lang="vi" sz="1100" b="0" i="0" kern="1200" baseline="0">
                <a:solidFill>
                  <a:schemeClr val="dk1"/>
                </a:solidFill>
                <a:effectLst/>
                <a:latin typeface="+mn-lt"/>
                <a:ea typeface="+mn-ea"/>
                <a:cs typeface="+mn-cs"/>
              </a:rPr>
              <a:t>. Và toán tử "&lt;&gt;50" nghĩa là </a:t>
            </a:r>
            <a:r>
              <a:rPr lang="vi" sz="1100" b="0" i="1" kern="1200" baseline="0">
                <a:solidFill>
                  <a:schemeClr val="dk1"/>
                </a:solidFill>
                <a:effectLst/>
                <a:latin typeface="+mn-lt"/>
                <a:ea typeface="+mn-ea"/>
                <a:cs typeface="+mn-cs"/>
              </a:rPr>
              <a:t>không bằng 50</a:t>
            </a:r>
            <a:r>
              <a:rPr lang="vi" sz="1100" b="0" i="0" kern="1200" baseline="0">
                <a:solidFill>
                  <a:schemeClr val="dk1"/>
                </a:solidFill>
                <a:effectLst/>
                <a:latin typeface="+mn-lt"/>
                <a:ea typeface="+mn-ea"/>
                <a:cs typeface="+mn-cs"/>
              </a:rPr>
              <a:t>. </a:t>
            </a:r>
            <a:endParaRPr lang="en-US" sz="1100">
              <a:effectLst/>
              <a:latin typeface="+mn-lt"/>
            </a:endParaRPr>
          </a:p>
        </xdr:txBody>
      </xdr:sp>
      <xdr:pic>
        <xdr:nvPicPr>
          <xdr:cNvPr id="93" name="Đồ họa 147" descr="Kính">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Hình tự do: Hình 93" descr="Mũi tên">
            <a:extLst>
              <a:ext uri="{FF2B5EF4-FFF2-40B4-BE49-F238E27FC236}">
                <a16:creationId xmlns:a16="http://schemas.microsoft.com/office/drawing/2014/main" id="{15104F1B-103C-46F0-AEAD-84159160100C}"/>
              </a:ext>
            </a:extLst>
          </xdr:cNvPr>
          <xdr:cNvSpPr/>
        </xdr:nvSpPr>
        <xdr:spPr>
          <a:xfrm rot="15646966" flipH="1" flipV="1">
            <a:off x="6021223" y="15121619"/>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136</xdr:row>
      <xdr:rowOff>85726</xdr:rowOff>
    </xdr:from>
    <xdr:to>
      <xdr:col>1</xdr:col>
      <xdr:colOff>5229224</xdr:colOff>
      <xdr:row>157</xdr:row>
      <xdr:rowOff>17916</xdr:rowOff>
    </xdr:to>
    <xdr:grpSp>
      <xdr:nvGrpSpPr>
        <xdr:cNvPr id="2" name="Nhóm 1">
          <a:extLst>
            <a:ext uri="{FF2B5EF4-FFF2-40B4-BE49-F238E27FC236}">
              <a16:creationId xmlns:a16="http://schemas.microsoft.com/office/drawing/2014/main" id="{F31110CC-1652-426F-8A11-3D24DC9CD3D1}"/>
            </a:ext>
          </a:extLst>
        </xdr:cNvPr>
        <xdr:cNvGrpSpPr/>
      </xdr:nvGrpSpPr>
      <xdr:grpSpPr>
        <a:xfrm>
          <a:off x="352424" y="25822276"/>
          <a:ext cx="5724525" cy="3732665"/>
          <a:chOff x="447674" y="25631776"/>
          <a:chExt cx="5724525" cy="3762374"/>
        </a:xfrm>
      </xdr:grpSpPr>
      <xdr:sp macro="" textlink="">
        <xdr:nvSpPr>
          <xdr:cNvPr id="152" name="Hình chữ nhật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Bước" descr="Xem thêm thông tin trên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Đường nối Thẳng 157" descr="Đường trang trí">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Đường nối Thẳng 163" descr="Đường trang trí">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46</xdr:row>
      <xdr:rowOff>76200</xdr:rowOff>
    </xdr:to>
    <xdr:sp macro="" textlink="">
      <xdr:nvSpPr>
        <xdr:cNvPr id="168" name="Nền" descr="Nền">
          <a:extLst>
            <a:ext uri="{FF2B5EF4-FFF2-40B4-BE49-F238E27FC236}">
              <a16:creationId xmlns:a16="http://schemas.microsoft.com/office/drawing/2014/main" id="{E6C939DA-20FC-4617-9AC0-0E0FD53C0BBC}"/>
            </a:ext>
          </a:extLst>
        </xdr:cNvPr>
        <xdr:cNvSpPr/>
      </xdr:nvSpPr>
      <xdr:spPr>
        <a:xfrm>
          <a:off x="342900" y="352425"/>
          <a:ext cx="5734050" cy="8953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Đường dưới cùng" descr="Đường trang trí">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Bước" descr="Hàm có điều kiện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Hàm có điều kiện - SUMIF</a:t>
          </a:r>
        </a:p>
      </xdr:txBody>
    </xdr:sp>
    <xdr:clientData/>
  </xdr:twoCellAnchor>
  <xdr:twoCellAnchor editAs="absolute">
    <xdr:from>
      <xdr:col>0</xdr:col>
      <xdr:colOff>547701</xdr:colOff>
      <xdr:row>42</xdr:row>
      <xdr:rowOff>21167</xdr:rowOff>
    </xdr:from>
    <xdr:to>
      <xdr:col>1</xdr:col>
      <xdr:colOff>4948224</xdr:colOff>
      <xdr:row>42</xdr:row>
      <xdr:rowOff>21167</xdr:rowOff>
    </xdr:to>
    <xdr:cxnSp macro="">
      <xdr:nvCxnSpPr>
        <xdr:cNvPr id="171" name="Đường dưới cùng" descr="Đường trang trí">
          <a:extLst>
            <a:ext uri="{FF2B5EF4-FFF2-40B4-BE49-F238E27FC236}">
              <a16:creationId xmlns:a16="http://schemas.microsoft.com/office/drawing/2014/main" id="{CDE7F952-1938-4D52-9DF8-081F00B24DBB}"/>
            </a:ext>
          </a:extLst>
        </xdr:cNvPr>
        <xdr:cNvCxnSpPr>
          <a:cxnSpLocks/>
        </xdr:cNvCxnSpPr>
      </xdr:nvCxnSpPr>
      <xdr:spPr>
        <a:xfrm>
          <a:off x="547701" y="85269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6</xdr:row>
      <xdr:rowOff>19050</xdr:rowOff>
    </xdr:to>
    <xdr:sp macro="" textlink="">
      <xdr:nvSpPr>
        <xdr:cNvPr id="172" name="Giới thiệu về cộng số" descr="Hàm có điều kiện cho phép bạn tính tổng, trung bình, đếm hoặc lấy giá trị nhỏ nhất và lớn nhất của một dải ô theo điều kiện cụ thể hoặc tiêu chí do bạn chỉ định. Chẳng hạn như, trong số tất cả các trái cây trong danh sách, có bao nhiêu quả táo. Hoặc số lượng cam thuộc loại Florida?&#10;">
          <a:extLst>
            <a:ext uri="{FF2B5EF4-FFF2-40B4-BE49-F238E27FC236}">
              <a16:creationId xmlns:a16="http://schemas.microsoft.com/office/drawing/2014/main" id="{9A24D79D-F087-4F19-ACAE-4CAC391FF978}"/>
            </a:ext>
          </a:extLst>
        </xdr:cNvPr>
        <xdr:cNvSpPr txBox="1"/>
      </xdr:nvSpPr>
      <xdr:spPr>
        <a:xfrm>
          <a:off x="571500" y="1009650"/>
          <a:ext cx="5300938"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kern="1200">
              <a:solidFill>
                <a:schemeClr val="tx1">
                  <a:lumMod val="75000"/>
                  <a:lumOff val="25000"/>
                </a:schemeClr>
              </a:solidFill>
              <a:latin typeface="Segoe UI" panose="020B0502040204020203" pitchFamily="34" charset="0"/>
              <a:ea typeface="+mn-ea"/>
              <a:cs typeface="Segoe UI" panose="020B0502040204020203" pitchFamily="34" charset="0"/>
            </a:rPr>
            <a:t>Hàm có điều kiện cho phép bạn tính tổng, trung bình, đếm hay lấy giá trị nhỏ nhất hoặc lớn nhất của một dải ô theo điều kiện cụ thể hoặc tiêu chí do bạn chỉ định. Chẳng hạn</a:t>
          </a:r>
          <a:r>
            <a:rPr lang="vi"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như, trong số tất cả các trái cây trong danh sách, có bao nhiêu quả táo. Hoặc số lượng cam thuộc loại Florida?</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6</xdr:row>
      <xdr:rowOff>171450</xdr:rowOff>
    </xdr:from>
    <xdr:to>
      <xdr:col>1</xdr:col>
      <xdr:colOff>4915231</xdr:colOff>
      <xdr:row>10</xdr:row>
      <xdr:rowOff>76200</xdr:rowOff>
    </xdr:to>
    <xdr:grpSp>
      <xdr:nvGrpSpPr>
        <xdr:cNvPr id="5" name="Nhóm 4">
          <a:extLst>
            <a:ext uri="{FF2B5EF4-FFF2-40B4-BE49-F238E27FC236}">
              <a16:creationId xmlns:a16="http://schemas.microsoft.com/office/drawing/2014/main" id="{8A59968F-9E53-4DA4-A0EC-0D567AB08F0D}"/>
            </a:ext>
          </a:extLst>
        </xdr:cNvPr>
        <xdr:cNvGrpSpPr/>
      </xdr:nvGrpSpPr>
      <xdr:grpSpPr>
        <a:xfrm>
          <a:off x="523788" y="1885950"/>
          <a:ext cx="5239168" cy="666750"/>
          <a:chOff x="571500" y="1771650"/>
          <a:chExt cx="5229626" cy="666750"/>
        </a:xfrm>
      </xdr:grpSpPr>
      <xdr:sp macro="" textlink="">
        <xdr:nvSpPr>
          <xdr:cNvPr id="174" name="văn_bản_Bước" descr="Hàm SUMIF cho phép bạn tính tổng trong một dải ô theo một tiêu chí cụ thể bạn tìm kiếm trong dải ô khác, ví dụ như số lượng Táo bạn có. Chọn ô D17 và nhập =SUMIF(C3:C14,C17,D3:D14). Hàm SUMIF có cấu trúc như sau:&#10;">
            <a:extLst>
              <a:ext uri="{FF2B5EF4-FFF2-40B4-BE49-F238E27FC236}">
                <a16:creationId xmlns:a16="http://schemas.microsoft.com/office/drawing/2014/main" id="{2D2520E8-CC78-428A-A2A1-03FB76DC9AF2}"/>
              </a:ext>
            </a:extLst>
          </xdr:cNvPr>
          <xdr:cNvSpPr txBox="1"/>
        </xdr:nvSpPr>
        <xdr:spPr>
          <a:xfrm>
            <a:off x="991382" y="1813608"/>
            <a:ext cx="4809744" cy="624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solidFill>
                  <a:schemeClr val="tx1">
                    <a:lumMod val="75000"/>
                    <a:lumOff val="25000"/>
                  </a:schemeClr>
                </a:solidFill>
                <a:latin typeface="Segoe UI" panose="020B0502040204020203" pitchFamily="34" charset="0"/>
                <a:cs typeface="Segoe UI" panose="020B0502040204020203" pitchFamily="34" charset="0"/>
              </a:rPr>
              <a:t>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giúp bạn tính tổng trong một dải ô theo một tiêu chí cụ thể mà bạn tìm kiếm ở dải ô khác, như số lượng táo bạn có. Chọn ô D17 và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C17</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D3:D14)</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solidFill>
                  <a:schemeClr val="tx1">
                    <a:lumMod val="75000"/>
                    <a:lumOff val="25000"/>
                  </a:schemeClr>
                </a:solidFill>
                <a:latin typeface="Segoe UI" panose="020B0502040204020203" pitchFamily="34" charset="0"/>
                <a:cs typeface="Segoe UI" panose="020B0502040204020203" pitchFamily="34" charset="0"/>
              </a:rPr>
              <a:t>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có cấu trúc như sau:</a:t>
            </a:r>
          </a:p>
        </xdr:txBody>
      </xdr:sp>
      <xdr:sp macro="" textlink="">
        <xdr:nvSpPr>
          <xdr:cNvPr id="175" name="hình_Bước"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42</xdr:row>
      <xdr:rowOff>154516</xdr:rowOff>
    </xdr:from>
    <xdr:to>
      <xdr:col>1</xdr:col>
      <xdr:colOff>4887529</xdr:colOff>
      <xdr:row>44</xdr:row>
      <xdr:rowOff>131115</xdr:rowOff>
    </xdr:to>
    <xdr:sp macro="" textlink="">
      <xdr:nvSpPr>
        <xdr:cNvPr id="176" name="Nút_Tiếp_theo" descr="Chuyển sang trang tính tiếp theo">
          <a:hlinkClick xmlns:r="http://schemas.openxmlformats.org/officeDocument/2006/relationships" r:id="rId3" tooltip="Bấm vào đây để chuyển sang trang tính tiếp theo"/>
          <a:extLst>
            <a:ext uri="{FF2B5EF4-FFF2-40B4-BE49-F238E27FC236}">
              <a16:creationId xmlns:a16="http://schemas.microsoft.com/office/drawing/2014/main" id="{A7F57915-4D95-47B4-A488-FB7E3D0BBF97}"/>
            </a:ext>
          </a:extLst>
        </xdr:cNvPr>
        <xdr:cNvSpPr/>
      </xdr:nvSpPr>
      <xdr:spPr>
        <a:xfrm>
          <a:off x="4591051" y="8660341"/>
          <a:ext cx="1144203" cy="3385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editAs="absolute">
    <xdr:from>
      <xdr:col>0</xdr:col>
      <xdr:colOff>652334</xdr:colOff>
      <xdr:row>153</xdr:row>
      <xdr:rowOff>87276</xdr:rowOff>
    </xdr:from>
    <xdr:to>
      <xdr:col>1</xdr:col>
      <xdr:colOff>2562832</xdr:colOff>
      <xdr:row>156</xdr:row>
      <xdr:rowOff>62439</xdr:rowOff>
    </xdr:to>
    <xdr:sp macro="" textlink="">
      <xdr:nvSpPr>
        <xdr:cNvPr id="177" name="Nút Tiếp theo" descr="Lên đầu trang, được tạo siêu kết nối đến ô A1">
          <a:hlinkClick xmlns:r="http://schemas.openxmlformats.org/officeDocument/2006/relationships" r:id="rId4" tooltip="Lên đầu trang"/>
          <a:extLst>
            <a:ext uri="{FF2B5EF4-FFF2-40B4-BE49-F238E27FC236}">
              <a16:creationId xmlns:a16="http://schemas.microsoft.com/office/drawing/2014/main" id="{F1F17ADA-3374-4672-8F57-B7354AE50F61}"/>
            </a:ext>
          </a:extLst>
        </xdr:cNvPr>
        <xdr:cNvSpPr/>
      </xdr:nvSpPr>
      <xdr:spPr>
        <a:xfrm>
          <a:off x="652334" y="28900401"/>
          <a:ext cx="2758223" cy="518088"/>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lientData/>
  </xdr:twoCellAnchor>
  <xdr:twoCellAnchor editAs="absolute">
    <xdr:from>
      <xdr:col>1</xdr:col>
      <xdr:colOff>3667125</xdr:colOff>
      <xdr:row>154</xdr:row>
      <xdr:rowOff>88980</xdr:rowOff>
    </xdr:from>
    <xdr:to>
      <xdr:col>1</xdr:col>
      <xdr:colOff>5027208</xdr:colOff>
      <xdr:row>156</xdr:row>
      <xdr:rowOff>65087</xdr:rowOff>
    </xdr:to>
    <xdr:sp macro="" textlink="">
      <xdr:nvSpPr>
        <xdr:cNvPr id="178" name="Nút Tiếp theo" descr="Nút Bước tiếp theo, được tạo siêu kết nối đến trang tính tiếp theo">
          <a:hlinkClick xmlns:r="http://schemas.openxmlformats.org/officeDocument/2006/relationships" r:id="rId3" tooltip="Bấm vào đây để chuyển sang trang tính tiếp theo"/>
          <a:extLst>
            <a:ext uri="{FF2B5EF4-FFF2-40B4-BE49-F238E27FC236}">
              <a16:creationId xmlns:a16="http://schemas.microsoft.com/office/drawing/2014/main" id="{21885DC0-F099-46D4-A1CF-17E11C390036}"/>
            </a:ext>
          </a:extLst>
        </xdr:cNvPr>
        <xdr:cNvSpPr/>
      </xdr:nvSpPr>
      <xdr:spPr>
        <a:xfrm>
          <a:off x="4514850" y="29083080"/>
          <a:ext cx="1360083" cy="33805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clientData/>
  </xdr:twoCellAnchor>
  <xdr:twoCellAnchor editAs="absolute">
    <xdr:from>
      <xdr:col>1</xdr:col>
      <xdr:colOff>2875440</xdr:colOff>
      <xdr:row>149</xdr:row>
      <xdr:rowOff>123558</xdr:rowOff>
    </xdr:from>
    <xdr:to>
      <xdr:col>1</xdr:col>
      <xdr:colOff>4838700</xdr:colOff>
      <xdr:row>151</xdr:row>
      <xdr:rowOff>52916</xdr:rowOff>
    </xdr:to>
    <xdr:sp macro="" textlink="">
      <xdr:nvSpPr>
        <xdr:cNvPr id="179" name="Bước" descr="Nội dung Đào tạo Excel trực tuyến Miễn phí, được tạo siêu kết nối đến web&#10;">
          <a:hlinkClick xmlns:r="http://schemas.openxmlformats.org/officeDocument/2006/relationships" r:id="rId5" tooltip="Chọn để tìm hiểu về nội dung đào tạo Excel miễn phí trên web"/>
          <a:extLst>
            <a:ext uri="{FF2B5EF4-FFF2-40B4-BE49-F238E27FC236}">
              <a16:creationId xmlns:a16="http://schemas.microsoft.com/office/drawing/2014/main" id="{8052CE9F-9F0B-4E5C-BCC9-9FAF4B271CC6}"/>
            </a:ext>
          </a:extLst>
        </xdr:cNvPr>
        <xdr:cNvSpPr txBox="1"/>
      </xdr:nvSpPr>
      <xdr:spPr>
        <a:xfrm>
          <a:off x="3723165" y="28212783"/>
          <a:ext cx="1963260" cy="291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clientData/>
  </xdr:twoCellAnchor>
  <xdr:twoCellAnchor editAs="absolute">
    <xdr:from>
      <xdr:col>1</xdr:col>
      <xdr:colOff>2410256</xdr:colOff>
      <xdr:row>149</xdr:row>
      <xdr:rowOff>127521</xdr:rowOff>
    </xdr:from>
    <xdr:to>
      <xdr:col>1</xdr:col>
      <xdr:colOff>2904988</xdr:colOff>
      <xdr:row>152</xdr:row>
      <xdr:rowOff>20378</xdr:rowOff>
    </xdr:to>
    <xdr:pic>
      <xdr:nvPicPr>
        <xdr:cNvPr id="180" name="Đồ họa 22" descr="Mũi tên">
          <a:hlinkClick xmlns:r="http://schemas.openxmlformats.org/officeDocument/2006/relationships" r:id="rId5" tooltip="Chọn để tìm hiểu thêm từ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216746"/>
          <a:ext cx="494732" cy="435782"/>
        </a:xfrm>
        <a:prstGeom prst="rect">
          <a:avLst/>
        </a:prstGeom>
      </xdr:spPr>
    </xdr:pic>
    <xdr:clientData/>
  </xdr:twoCellAnchor>
  <xdr:twoCellAnchor editAs="absolute">
    <xdr:from>
      <xdr:col>1</xdr:col>
      <xdr:colOff>2875441</xdr:colOff>
      <xdr:row>147</xdr:row>
      <xdr:rowOff>132955</xdr:rowOff>
    </xdr:from>
    <xdr:to>
      <xdr:col>1</xdr:col>
      <xdr:colOff>5145305</xdr:colOff>
      <xdr:row>149</xdr:row>
      <xdr:rowOff>78466</xdr:rowOff>
    </xdr:to>
    <xdr:sp macro="" textlink="">
      <xdr:nvSpPr>
        <xdr:cNvPr id="181" name="Bước" descr="Toàn bộ về hàm MAXIFS, Được tạo siêu kết nối đến web&#10;&#10;">
          <a:hlinkClick xmlns:r="http://schemas.openxmlformats.org/officeDocument/2006/relationships" r:id="rId8" tooltip="Chọn để tìm hiểu toàn bộ về hàm MAXIFS trên web"/>
          <a:extLst>
            <a:ext uri="{FF2B5EF4-FFF2-40B4-BE49-F238E27FC236}">
              <a16:creationId xmlns:a16="http://schemas.microsoft.com/office/drawing/2014/main" id="{3FFDC6A0-9831-442E-AB6B-F06D71AAAD14}"/>
            </a:ext>
          </a:extLst>
        </xdr:cNvPr>
        <xdr:cNvSpPr txBox="1"/>
      </xdr:nvSpPr>
      <xdr:spPr>
        <a:xfrm>
          <a:off x="3723166" y="27860230"/>
          <a:ext cx="2269864" cy="307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p>
      </xdr:txBody>
    </xdr:sp>
    <xdr:clientData/>
  </xdr:twoCellAnchor>
  <xdr:twoCellAnchor editAs="absolute">
    <xdr:from>
      <xdr:col>1</xdr:col>
      <xdr:colOff>2410256</xdr:colOff>
      <xdr:row>147</xdr:row>
      <xdr:rowOff>76871</xdr:rowOff>
    </xdr:from>
    <xdr:to>
      <xdr:col>1</xdr:col>
      <xdr:colOff>2904988</xdr:colOff>
      <xdr:row>149</xdr:row>
      <xdr:rowOff>134550</xdr:rowOff>
    </xdr:to>
    <xdr:pic>
      <xdr:nvPicPr>
        <xdr:cNvPr id="182"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804146"/>
          <a:ext cx="494732" cy="419629"/>
        </a:xfrm>
        <a:prstGeom prst="rect">
          <a:avLst/>
        </a:prstGeom>
      </xdr:spPr>
    </xdr:pic>
    <xdr:clientData/>
  </xdr:twoCellAnchor>
  <xdr:twoCellAnchor editAs="absolute">
    <xdr:from>
      <xdr:col>1</xdr:col>
      <xdr:colOff>2884966</xdr:colOff>
      <xdr:row>145</xdr:row>
      <xdr:rowOff>109142</xdr:rowOff>
    </xdr:from>
    <xdr:to>
      <xdr:col>1</xdr:col>
      <xdr:colOff>5365432</xdr:colOff>
      <xdr:row>147</xdr:row>
      <xdr:rowOff>171449</xdr:rowOff>
    </xdr:to>
    <xdr:sp macro="" textlink="">
      <xdr:nvSpPr>
        <xdr:cNvPr id="183" name="Bước" descr="Toàn bộ về hàm AVERAGEIFS, Được tạo siêu kết nối đến web&#10;&#10;">
          <a:hlinkClick xmlns:r="http://schemas.openxmlformats.org/officeDocument/2006/relationships" r:id="rId9" tooltip="Chọn để tìm hiểu toàn bộ về hàm AVERAGEIFS trên web"/>
          <a:extLst>
            <a:ext uri="{FF2B5EF4-FFF2-40B4-BE49-F238E27FC236}">
              <a16:creationId xmlns:a16="http://schemas.microsoft.com/office/drawing/2014/main" id="{5979CD87-1D2E-4D32-BF44-CE7F4285B790}"/>
            </a:ext>
          </a:extLst>
        </xdr:cNvPr>
        <xdr:cNvSpPr txBox="1"/>
      </xdr:nvSpPr>
      <xdr:spPr>
        <a:xfrm>
          <a:off x="3732691" y="27474467"/>
          <a:ext cx="2480466" cy="424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endPar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1</xdr:col>
      <xdr:colOff>2410256</xdr:colOff>
      <xdr:row>145</xdr:row>
      <xdr:rowOff>24484</xdr:rowOff>
    </xdr:from>
    <xdr:to>
      <xdr:col>1</xdr:col>
      <xdr:colOff>2904988</xdr:colOff>
      <xdr:row>147</xdr:row>
      <xdr:rowOff>91688</xdr:rowOff>
    </xdr:to>
    <xdr:pic>
      <xdr:nvPicPr>
        <xdr:cNvPr id="184" name="Đồ họa 22" descr="Mũi tên">
          <a:hlinkClick xmlns:r="http://schemas.openxmlformats.org/officeDocument/2006/relationships" r:id="rId9" tooltip="Chọn để tìm hiểu thêm từ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389809"/>
          <a:ext cx="494732" cy="429154"/>
        </a:xfrm>
        <a:prstGeom prst="rect">
          <a:avLst/>
        </a:prstGeom>
      </xdr:spPr>
    </xdr:pic>
    <xdr:clientData/>
  </xdr:twoCellAnchor>
  <xdr:twoCellAnchor editAs="absolute">
    <xdr:from>
      <xdr:col>1</xdr:col>
      <xdr:colOff>170341</xdr:colOff>
      <xdr:row>145</xdr:row>
      <xdr:rowOff>90093</xdr:rowOff>
    </xdr:from>
    <xdr:to>
      <xdr:col>1</xdr:col>
      <xdr:colOff>2526360</xdr:colOff>
      <xdr:row>147</xdr:row>
      <xdr:rowOff>26079</xdr:rowOff>
    </xdr:to>
    <xdr:sp macro="" textlink="">
      <xdr:nvSpPr>
        <xdr:cNvPr id="185" name="Bước" descr="Toàn bộ về hàm AVERAGEIF, Được tạo siêu kết nối đến web&#10;&#10;">
          <a:hlinkClick xmlns:r="http://schemas.openxmlformats.org/officeDocument/2006/relationships" r:id="rId10" tooltip="Chọn để tìm hiểu toàn bộ về hàm AVERAGEIF trên web"/>
          <a:extLst>
            <a:ext uri="{FF2B5EF4-FFF2-40B4-BE49-F238E27FC236}">
              <a16:creationId xmlns:a16="http://schemas.microsoft.com/office/drawing/2014/main" id="{9FF9239A-F102-47F3-A0A3-68BDFAFB9C67}"/>
            </a:ext>
          </a:extLst>
        </xdr:cNvPr>
        <xdr:cNvSpPr txBox="1"/>
      </xdr:nvSpPr>
      <xdr:spPr>
        <a:xfrm>
          <a:off x="1018066" y="27455418"/>
          <a:ext cx="2356019" cy="297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p>
      </xdr:txBody>
    </xdr:sp>
    <xdr:clientData/>
  </xdr:twoCellAnchor>
  <xdr:twoCellAnchor editAs="absolute">
    <xdr:from>
      <xdr:col>0</xdr:col>
      <xdr:colOff>552881</xdr:colOff>
      <xdr:row>145</xdr:row>
      <xdr:rowOff>22102</xdr:rowOff>
    </xdr:from>
    <xdr:to>
      <xdr:col>1</xdr:col>
      <xdr:colOff>199888</xdr:colOff>
      <xdr:row>147</xdr:row>
      <xdr:rowOff>89306</xdr:rowOff>
    </xdr:to>
    <xdr:pic>
      <xdr:nvPicPr>
        <xdr:cNvPr id="186" name="Đồ họa 22" descr="Mũi tên">
          <a:hlinkClick xmlns:r="http://schemas.openxmlformats.org/officeDocument/2006/relationships" r:id="rId10" tooltip="Chọn để tìm hiểu thêm từ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52881" y="27387427"/>
          <a:ext cx="494732" cy="429154"/>
        </a:xfrm>
        <a:prstGeom prst="rect">
          <a:avLst/>
        </a:prstGeom>
      </xdr:spPr>
    </xdr:pic>
    <xdr:clientData/>
  </xdr:twoCellAnchor>
  <xdr:twoCellAnchor editAs="absolute">
    <xdr:from>
      <xdr:col>1</xdr:col>
      <xdr:colOff>170340</xdr:colOff>
      <xdr:row>147</xdr:row>
      <xdr:rowOff>132955</xdr:rowOff>
    </xdr:from>
    <xdr:to>
      <xdr:col>1</xdr:col>
      <xdr:colOff>2325331</xdr:colOff>
      <xdr:row>149</xdr:row>
      <xdr:rowOff>78466</xdr:rowOff>
    </xdr:to>
    <xdr:sp macro="" textlink="">
      <xdr:nvSpPr>
        <xdr:cNvPr id="187" name="Bước" descr="Toàn bộ về hàm MINIFS, Được tạo siêu kết nối đến web&#10;&#10;">
          <a:hlinkClick xmlns:r="http://schemas.openxmlformats.org/officeDocument/2006/relationships" r:id="rId11" tooltip="Chọn để tìm hiểu toàn bộ về hàm MINIFS trên web"/>
          <a:extLst>
            <a:ext uri="{FF2B5EF4-FFF2-40B4-BE49-F238E27FC236}">
              <a16:creationId xmlns:a16="http://schemas.microsoft.com/office/drawing/2014/main" id="{5BA88C28-4CAB-4843-A9C6-0DA18559CEDE}"/>
            </a:ext>
          </a:extLst>
        </xdr:cNvPr>
        <xdr:cNvSpPr txBox="1"/>
      </xdr:nvSpPr>
      <xdr:spPr>
        <a:xfrm>
          <a:off x="1018065" y="27860230"/>
          <a:ext cx="2154991" cy="307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p>
      </xdr:txBody>
    </xdr:sp>
    <xdr:clientData/>
  </xdr:twoCellAnchor>
  <xdr:twoCellAnchor editAs="absolute">
    <xdr:from>
      <xdr:col>0</xdr:col>
      <xdr:colOff>552881</xdr:colOff>
      <xdr:row>147</xdr:row>
      <xdr:rowOff>68536</xdr:rowOff>
    </xdr:from>
    <xdr:to>
      <xdr:col>1</xdr:col>
      <xdr:colOff>199888</xdr:colOff>
      <xdr:row>149</xdr:row>
      <xdr:rowOff>126215</xdr:rowOff>
    </xdr:to>
    <xdr:pic>
      <xdr:nvPicPr>
        <xdr:cNvPr id="188" name="Đồ họa 22" descr="Mũi tên">
          <a:hlinkClick xmlns:r="http://schemas.openxmlformats.org/officeDocument/2006/relationships" r:id="rId11" tooltip="Chọn để tìm hiểu thêm từ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52881" y="27795811"/>
          <a:ext cx="494732" cy="419629"/>
        </a:xfrm>
        <a:prstGeom prst="rect">
          <a:avLst/>
        </a:prstGeom>
      </xdr:spPr>
    </xdr:pic>
    <xdr:clientData/>
  </xdr:twoCellAnchor>
  <xdr:twoCellAnchor editAs="absolute">
    <xdr:from>
      <xdr:col>1</xdr:col>
      <xdr:colOff>2875441</xdr:colOff>
      <xdr:row>143</xdr:row>
      <xdr:rowOff>47229</xdr:rowOff>
    </xdr:from>
    <xdr:to>
      <xdr:col>1</xdr:col>
      <xdr:colOff>5248275</xdr:colOff>
      <xdr:row>145</xdr:row>
      <xdr:rowOff>123824</xdr:rowOff>
    </xdr:to>
    <xdr:sp macro="" textlink="">
      <xdr:nvSpPr>
        <xdr:cNvPr id="189" name="Bước" descr="Toàn bộ về hàm COUNTIFS, Được tạo siêu kết nối đến web&#10;&#10;">
          <a:hlinkClick xmlns:r="http://schemas.openxmlformats.org/officeDocument/2006/relationships" r:id="rId12" tooltip="Chọn để tìm hiểu toàn bộ về hàm COUNTIFS trên web"/>
          <a:extLst>
            <a:ext uri="{FF2B5EF4-FFF2-40B4-BE49-F238E27FC236}">
              <a16:creationId xmlns:a16="http://schemas.microsoft.com/office/drawing/2014/main" id="{EADD320D-BECB-4510-A526-402BC7B8CE52}"/>
            </a:ext>
          </a:extLst>
        </xdr:cNvPr>
        <xdr:cNvSpPr txBox="1"/>
      </xdr:nvSpPr>
      <xdr:spPr>
        <a:xfrm>
          <a:off x="3723166" y="27050604"/>
          <a:ext cx="2372834" cy="43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endPar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1</xdr:col>
      <xdr:colOff>2410256</xdr:colOff>
      <xdr:row>142</xdr:row>
      <xdr:rowOff>162596</xdr:rowOff>
    </xdr:from>
    <xdr:to>
      <xdr:col>1</xdr:col>
      <xdr:colOff>2904988</xdr:colOff>
      <xdr:row>145</xdr:row>
      <xdr:rowOff>48825</xdr:rowOff>
    </xdr:to>
    <xdr:pic>
      <xdr:nvPicPr>
        <xdr:cNvPr id="190" name="Đồ họa 22" descr="Mũi tên">
          <a:hlinkClick xmlns:r="http://schemas.openxmlformats.org/officeDocument/2006/relationships" r:id="rId12" tooltip="Chọn để tìm hiểu thêm từ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984996"/>
          <a:ext cx="494732" cy="429154"/>
        </a:xfrm>
        <a:prstGeom prst="rect">
          <a:avLst/>
        </a:prstGeom>
      </xdr:spPr>
    </xdr:pic>
    <xdr:clientData/>
  </xdr:twoCellAnchor>
  <xdr:twoCellAnchor editAs="absolute">
    <xdr:from>
      <xdr:col>1</xdr:col>
      <xdr:colOff>2875441</xdr:colOff>
      <xdr:row>140</xdr:row>
      <xdr:rowOff>175818</xdr:rowOff>
    </xdr:from>
    <xdr:to>
      <xdr:col>1</xdr:col>
      <xdr:colOff>5059150</xdr:colOff>
      <xdr:row>142</xdr:row>
      <xdr:rowOff>114979</xdr:rowOff>
    </xdr:to>
    <xdr:sp macro="" textlink="">
      <xdr:nvSpPr>
        <xdr:cNvPr id="191" name="Bước" descr="Toàn bộ về hàm SUMIFS, Được tạo siêu kết nối đến web&#10;&#10;">
          <a:hlinkClick xmlns:r="http://schemas.openxmlformats.org/officeDocument/2006/relationships" r:id="rId13" tooltip="Chọn để tìm hiểu toàn bộ về hàm SUMIFS trên web"/>
          <a:extLst>
            <a:ext uri="{FF2B5EF4-FFF2-40B4-BE49-F238E27FC236}">
              <a16:creationId xmlns:a16="http://schemas.microsoft.com/office/drawing/2014/main" id="{791E8E89-8DEE-430C-AEDB-E56F74AA279F}"/>
            </a:ext>
          </a:extLst>
        </xdr:cNvPr>
        <xdr:cNvSpPr txBox="1"/>
      </xdr:nvSpPr>
      <xdr:spPr>
        <a:xfrm>
          <a:off x="3723166" y="26636268"/>
          <a:ext cx="2183709" cy="30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p>
      </xdr:txBody>
    </xdr:sp>
    <xdr:clientData/>
  </xdr:twoCellAnchor>
  <xdr:twoCellAnchor editAs="absolute">
    <xdr:from>
      <xdr:col>1</xdr:col>
      <xdr:colOff>2410256</xdr:colOff>
      <xdr:row>140</xdr:row>
      <xdr:rowOff>116559</xdr:rowOff>
    </xdr:from>
    <xdr:to>
      <xdr:col>1</xdr:col>
      <xdr:colOff>2904988</xdr:colOff>
      <xdr:row>142</xdr:row>
      <xdr:rowOff>177413</xdr:rowOff>
    </xdr:to>
    <xdr:pic>
      <xdr:nvPicPr>
        <xdr:cNvPr id="192" name="Đồ họa 22" descr="Mũi tên">
          <a:hlinkClick xmlns:r="http://schemas.openxmlformats.org/officeDocument/2006/relationships" r:id="rId13" tooltip="Chọn để tìm hiểu thêm từ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577009"/>
          <a:ext cx="494732" cy="422804"/>
        </a:xfrm>
        <a:prstGeom prst="rect">
          <a:avLst/>
        </a:prstGeom>
      </xdr:spPr>
    </xdr:pic>
    <xdr:clientData/>
  </xdr:twoCellAnchor>
  <xdr:twoCellAnchor editAs="absolute">
    <xdr:from>
      <xdr:col>1</xdr:col>
      <xdr:colOff>170341</xdr:colOff>
      <xdr:row>140</xdr:row>
      <xdr:rowOff>175818</xdr:rowOff>
    </xdr:from>
    <xdr:to>
      <xdr:col>1</xdr:col>
      <xdr:colOff>2210459</xdr:colOff>
      <xdr:row>142</xdr:row>
      <xdr:rowOff>114979</xdr:rowOff>
    </xdr:to>
    <xdr:sp macro="" textlink="">
      <xdr:nvSpPr>
        <xdr:cNvPr id="193" name="Bước" descr="Toàn bộ về hàm SUMIF, được tạo siêu kết nối đến web&#10;&#10;">
          <a:hlinkClick xmlns:r="http://schemas.openxmlformats.org/officeDocument/2006/relationships" r:id="rId14" tooltip="Chọn để tìm hiểu toàn bộ về hàm SUMIF trên web"/>
          <a:extLst>
            <a:ext uri="{FF2B5EF4-FFF2-40B4-BE49-F238E27FC236}">
              <a16:creationId xmlns:a16="http://schemas.microsoft.com/office/drawing/2014/main" id="{EAC8BE16-FCC7-483A-A30D-3B1F29F65450}"/>
            </a:ext>
          </a:extLst>
        </xdr:cNvPr>
        <xdr:cNvSpPr txBox="1"/>
      </xdr:nvSpPr>
      <xdr:spPr>
        <a:xfrm>
          <a:off x="1018066" y="26636268"/>
          <a:ext cx="2040118" cy="30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p>
      </xdr:txBody>
    </xdr:sp>
    <xdr:clientData/>
  </xdr:twoCellAnchor>
  <xdr:twoCellAnchor editAs="absolute">
    <xdr:from>
      <xdr:col>0</xdr:col>
      <xdr:colOff>552881</xdr:colOff>
      <xdr:row>140</xdr:row>
      <xdr:rowOff>116559</xdr:rowOff>
    </xdr:from>
    <xdr:to>
      <xdr:col>1</xdr:col>
      <xdr:colOff>199888</xdr:colOff>
      <xdr:row>142</xdr:row>
      <xdr:rowOff>177413</xdr:rowOff>
    </xdr:to>
    <xdr:pic>
      <xdr:nvPicPr>
        <xdr:cNvPr id="194" name="Đồ họa 22" descr="Mũi tên">
          <a:hlinkClick xmlns:r="http://schemas.openxmlformats.org/officeDocument/2006/relationships" r:id="rId14" tooltip="Chọn để tìm hiểu thêm từ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52881" y="26577009"/>
          <a:ext cx="494732" cy="422804"/>
        </a:xfrm>
        <a:prstGeom prst="rect">
          <a:avLst/>
        </a:prstGeom>
      </xdr:spPr>
    </xdr:pic>
    <xdr:clientData/>
  </xdr:twoCellAnchor>
  <xdr:twoCellAnchor editAs="absolute">
    <xdr:from>
      <xdr:col>1</xdr:col>
      <xdr:colOff>170341</xdr:colOff>
      <xdr:row>143</xdr:row>
      <xdr:rowOff>47230</xdr:rowOff>
    </xdr:from>
    <xdr:to>
      <xdr:col>1</xdr:col>
      <xdr:colOff>2382769</xdr:colOff>
      <xdr:row>144</xdr:row>
      <xdr:rowOff>164191</xdr:rowOff>
    </xdr:to>
    <xdr:sp macro="" textlink="">
      <xdr:nvSpPr>
        <xdr:cNvPr id="195" name="Bước" descr="Toàn bộ về hàm COUNTIF, Được tạo siêu kết nối đến web&#10;&#10;">
          <a:hlinkClick xmlns:r="http://schemas.openxmlformats.org/officeDocument/2006/relationships" r:id="rId15" tooltip="Chọn để tìm hiểu toàn bộ về hàm COUNTIF trên web"/>
          <a:extLst>
            <a:ext uri="{FF2B5EF4-FFF2-40B4-BE49-F238E27FC236}">
              <a16:creationId xmlns:a16="http://schemas.microsoft.com/office/drawing/2014/main" id="{C6912341-001C-497C-904C-1E09825E8C65}"/>
            </a:ext>
          </a:extLst>
        </xdr:cNvPr>
        <xdr:cNvSpPr txBox="1"/>
      </xdr:nvSpPr>
      <xdr:spPr>
        <a:xfrm>
          <a:off x="1018066" y="27050605"/>
          <a:ext cx="2212428" cy="297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p>
      </xdr:txBody>
    </xdr:sp>
    <xdr:clientData/>
  </xdr:twoCellAnchor>
  <xdr:twoCellAnchor editAs="absolute">
    <xdr:from>
      <xdr:col>0</xdr:col>
      <xdr:colOff>552881</xdr:colOff>
      <xdr:row>142</xdr:row>
      <xdr:rowOff>156643</xdr:rowOff>
    </xdr:from>
    <xdr:to>
      <xdr:col>1</xdr:col>
      <xdr:colOff>199888</xdr:colOff>
      <xdr:row>145</xdr:row>
      <xdr:rowOff>42872</xdr:rowOff>
    </xdr:to>
    <xdr:pic>
      <xdr:nvPicPr>
        <xdr:cNvPr id="196" name="Đồ họa 22" descr="Mũi tên">
          <a:hlinkClick xmlns:r="http://schemas.openxmlformats.org/officeDocument/2006/relationships" r:id="rId15" tooltip="Chọn để tìm hiểu thêm từ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52881" y="26979043"/>
          <a:ext cx="494732" cy="429154"/>
        </a:xfrm>
        <a:prstGeom prst="rect">
          <a:avLst/>
        </a:prstGeom>
      </xdr:spPr>
    </xdr:pic>
    <xdr:clientData/>
  </xdr:twoCellAnchor>
  <xdr:twoCellAnchor editAs="absolute">
    <xdr:from>
      <xdr:col>1</xdr:col>
      <xdr:colOff>170341</xdr:colOff>
      <xdr:row>149</xdr:row>
      <xdr:rowOff>171055</xdr:rowOff>
    </xdr:from>
    <xdr:to>
      <xdr:col>1</xdr:col>
      <xdr:colOff>2070517</xdr:colOff>
      <xdr:row>151</xdr:row>
      <xdr:rowOff>116566</xdr:rowOff>
    </xdr:to>
    <xdr:sp macro="" textlink="">
      <xdr:nvSpPr>
        <xdr:cNvPr id="197" name="Bước" descr="Tạo danh sách thả xuống. Được tạo siêu kết nối đến web&#10;&#10;">
          <a:hlinkClick xmlns:r="http://schemas.openxmlformats.org/officeDocument/2006/relationships" r:id="rId16" tooltip="Chọn để tìm hiểu toàn bộ về cách tạo danh sách thả xuống trên web"/>
          <a:extLst>
            <a:ext uri="{FF2B5EF4-FFF2-40B4-BE49-F238E27FC236}">
              <a16:creationId xmlns:a16="http://schemas.microsoft.com/office/drawing/2014/main" id="{0E1FD4BB-1B69-400F-9A73-D9D7B8667E1C}"/>
            </a:ext>
          </a:extLst>
        </xdr:cNvPr>
        <xdr:cNvSpPr txBox="1"/>
      </xdr:nvSpPr>
      <xdr:spPr>
        <a:xfrm>
          <a:off x="1018066" y="28260280"/>
          <a:ext cx="1900176" cy="307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Tạo danh sách thả xuống</a:t>
          </a:r>
        </a:p>
      </xdr:txBody>
    </xdr:sp>
    <xdr:clientData/>
  </xdr:twoCellAnchor>
  <xdr:twoCellAnchor editAs="absolute">
    <xdr:from>
      <xdr:col>0</xdr:col>
      <xdr:colOff>552881</xdr:colOff>
      <xdr:row>149</xdr:row>
      <xdr:rowOff>114971</xdr:rowOff>
    </xdr:from>
    <xdr:to>
      <xdr:col>1</xdr:col>
      <xdr:colOff>199888</xdr:colOff>
      <xdr:row>151</xdr:row>
      <xdr:rowOff>172650</xdr:rowOff>
    </xdr:to>
    <xdr:pic>
      <xdr:nvPicPr>
        <xdr:cNvPr id="198" name="Đồ họa 22" descr="Mũi tên">
          <a:hlinkClick xmlns:r="http://schemas.openxmlformats.org/officeDocument/2006/relationships" r:id="rId16" tooltip="Chọn để tìm hiểu thêm từ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52881" y="28204196"/>
          <a:ext cx="494732" cy="419629"/>
        </a:xfrm>
        <a:prstGeom prst="rect">
          <a:avLst/>
        </a:prstGeom>
      </xdr:spPr>
    </xdr:pic>
    <xdr:clientData/>
  </xdr:twoCellAnchor>
  <xdr:twoCellAnchor editAs="absolute">
    <xdr:from>
      <xdr:col>0</xdr:col>
      <xdr:colOff>523788</xdr:colOff>
      <xdr:row>21</xdr:row>
      <xdr:rowOff>152400</xdr:rowOff>
    </xdr:from>
    <xdr:to>
      <xdr:col>1</xdr:col>
      <xdr:colOff>5019675</xdr:colOff>
      <xdr:row>26</xdr:row>
      <xdr:rowOff>38100</xdr:rowOff>
    </xdr:to>
    <xdr:grpSp>
      <xdr:nvGrpSpPr>
        <xdr:cNvPr id="4" name="Nhóm 3">
          <a:extLst>
            <a:ext uri="{FF2B5EF4-FFF2-40B4-BE49-F238E27FC236}">
              <a16:creationId xmlns:a16="http://schemas.microsoft.com/office/drawing/2014/main" id="{5F83CBBA-90B0-4EB0-9AB8-57CF000EADA5}"/>
            </a:ext>
          </a:extLst>
        </xdr:cNvPr>
        <xdr:cNvGrpSpPr/>
      </xdr:nvGrpSpPr>
      <xdr:grpSpPr>
        <a:xfrm>
          <a:off x="523788" y="4724400"/>
          <a:ext cx="5343612" cy="838200"/>
          <a:chOff x="571500" y="4610100"/>
          <a:chExt cx="5333880" cy="838200"/>
        </a:xfrm>
      </xdr:grpSpPr>
      <xdr:sp macro="" textlink="">
        <xdr:nvSpPr>
          <xdr:cNvPr id="200" name="văn_bản_Bước" descr="Hàm SUMIFS tương tự như hàm SUMIF, chỉ khác ở chỗ hàm này cho phép bạn dùng nhiều tiêu chí. Vì vậy, trong ví dụ này, bạn có thể tìm đồng thời cả Trái_cây lẫn Loại, thay vì chỉ bằng Trái_cây. Chọn ô H17 và nhập =SUMIFS(H3:H14,F3:F14,F17,G3:G14,G17). Hàm SUMIFS có cấu trúc như sau:&#10;&#10;&#10;">
            <a:extLst>
              <a:ext uri="{FF2B5EF4-FFF2-40B4-BE49-F238E27FC236}">
                <a16:creationId xmlns:a16="http://schemas.microsoft.com/office/drawing/2014/main" id="{4F912E6F-F743-47DF-85DF-3039C56B3212}"/>
              </a:ext>
            </a:extLst>
          </xdr:cNvPr>
          <xdr:cNvSpPr txBox="1"/>
        </xdr:nvSpPr>
        <xdr:spPr>
          <a:xfrm>
            <a:off x="991382" y="4652058"/>
            <a:ext cx="4913998" cy="796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solidFill>
                  <a:schemeClr val="tx1">
                    <a:lumMod val="75000"/>
                    <a:lumOff val="25000"/>
                  </a:schemeClr>
                </a:solidFill>
                <a:latin typeface="Segoe UI" panose="020B0502040204020203" pitchFamily="34" charset="0"/>
                <a:cs typeface="Segoe UI" panose="020B0502040204020203" pitchFamily="34" charset="0"/>
              </a:rPr>
              <a:t>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tương tự như hàm SUMIF, chỉ khác ở chỗ hàm này cho phép bạn dùng nhiều tiêu chí. Vì vậy, trong ví dụ này, bạn có thể tìm đồng thời cả Trái_cây lẫn Loại, thay vì chỉ bằng Trái_cây. Chọn ô H17 và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F3:F14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F17</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G3:G14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G17)</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solidFill>
                  <a:schemeClr val="tx1">
                    <a:lumMod val="75000"/>
                    <a:lumOff val="25000"/>
                  </a:schemeClr>
                </a:solidFill>
                <a:latin typeface="Segoe UI" panose="020B0502040204020203" pitchFamily="34" charset="0"/>
                <a:cs typeface="Segoe UI" panose="020B0502040204020203" pitchFamily="34" charset="0"/>
              </a:rPr>
              <a:t>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có cấu trúc như sau: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hình_Bước"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115</xdr:row>
      <xdr:rowOff>123824</xdr:rowOff>
    </xdr:from>
    <xdr:to>
      <xdr:col>1</xdr:col>
      <xdr:colOff>5238749</xdr:colOff>
      <xdr:row>135</xdr:row>
      <xdr:rowOff>171449</xdr:rowOff>
    </xdr:to>
    <xdr:grpSp>
      <xdr:nvGrpSpPr>
        <xdr:cNvPr id="202" name="Tìm hiểu thêm về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2021799"/>
          <a:ext cx="5724525" cy="3705225"/>
          <a:chOff x="347872" y="13364012"/>
          <a:chExt cx="5695950" cy="3897247"/>
        </a:xfrm>
      </xdr:grpSpPr>
      <xdr:sp macro="" textlink="">
        <xdr:nvSpPr>
          <xdr:cNvPr id="203" name="Hình chữ nhật 202" descr="Nền">
            <a:extLst>
              <a:ext uri="{FF2B5EF4-FFF2-40B4-BE49-F238E27FC236}">
                <a16:creationId xmlns:a16="http://schemas.microsoft.com/office/drawing/2014/main" id="{511D36F9-540E-473D-938B-915FC423BB65}"/>
              </a:ext>
            </a:extLst>
          </xdr:cNvPr>
          <xdr:cNvSpPr/>
        </xdr:nvSpPr>
        <xdr:spPr>
          <a:xfrm>
            <a:off x="347872" y="13364012"/>
            <a:ext cx="5695950" cy="389724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Đường nối Thẳng 203" descr="Đường trang trí">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Đường nối Thẳng 204" descr="Đường trang trí">
            <a:extLst>
              <a:ext uri="{FF2B5EF4-FFF2-40B4-BE49-F238E27FC236}">
                <a16:creationId xmlns:a16="http://schemas.microsoft.com/office/drawing/2014/main" id="{723D124C-02B5-4BA5-9E97-CD05528A4CEB}"/>
              </a:ext>
            </a:extLst>
          </xdr:cNvPr>
          <xdr:cNvCxnSpPr>
            <a:cxnSpLocks/>
          </xdr:cNvCxnSpPr>
        </xdr:nvCxnSpPr>
        <xdr:spPr>
          <a:xfrm>
            <a:off x="547944" y="1702431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Bước" descr="Hàm SUMIF có một tham đối giá trị&#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Hàm SUMIF có một tham đối giá trị</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Bước" descr="Đây là ví dụ về cách sử dụng hàm SUMIF với dấu lớn hơn để tìm tất cả giá trị lớn hơn một lượng nhất định:&#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Đây là</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ví dụ về cách sử dụng hàm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với dấu lớn hơn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để tìm tất cả giá trị lớn hơn một lượng nhất định:</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Bước" descr="LƯU Ý: Nếu bạn thấy mình đang tạo quá nhiều công thức SUMIF thì có thể bạn sẽ phát hiện ra PivotTable là giải pháp hiệu quả hơn. Bấm để xem bài viết PivotTable trên web để biết thêm thông tin&#10;">
            <a:hlinkClick xmlns:r="http://schemas.openxmlformats.org/officeDocument/2006/relationships" r:id="rId17" tooltip="Chọn để đi tới trang tính PivotTable"/>
            <a:extLst>
              <a:ext uri="{FF2B5EF4-FFF2-40B4-BE49-F238E27FC236}">
                <a16:creationId xmlns:a16="http://schemas.microsoft.com/office/drawing/2014/main" id="{34FB80A3-CAA8-4879-81AA-6C9C6DA04FF8}"/>
              </a:ext>
            </a:extLst>
          </xdr:cNvPr>
          <xdr:cNvSpPr txBox="1"/>
        </xdr:nvSpPr>
        <xdr:spPr>
          <a:xfrm>
            <a:off x="553342" y="16198822"/>
            <a:ext cx="5303780" cy="741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LƯU Ý: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Nếu bạn nhận thấy</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mình đang tạo quá nhiều công thức có điều kiện thì có thể bạn sẽ thấy PivotTable là giải pháp hiệu quả hơn. </a:t>
            </a:r>
            <a:r>
              <a:rPr lang="v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Hãy xem bài viết về PivotTable này để biết thêm thông tin</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Hộp Văn bản 100" descr="=SUMIF(D118:D122,&quot;&gt;=50&quot;)&#10;&#10;&#10;">
            <a:extLst>
              <a:ext uri="{FF2B5EF4-FFF2-40B4-BE49-F238E27FC236}">
                <a16:creationId xmlns:a16="http://schemas.microsoft.com/office/drawing/2014/main" id="{081FEA47-A154-4881-BA88-6F77A1DA2820}"/>
              </a:ext>
            </a:extLst>
          </xdr:cNvPr>
          <xdr:cNvSpPr txBox="1"/>
        </xdr:nvSpPr>
        <xdr:spPr>
          <a:xfrm>
            <a:off x="541774" y="15754051"/>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vi" sz="2000">
                <a:effectLst/>
                <a:latin typeface="Courier New" panose="02070309020205020404" pitchFamily="49" charset="0"/>
                <a:ea typeface="Times New Roman" panose="02020603050405020304" pitchFamily="18" charset="0"/>
                <a:cs typeface="Courier New" panose="02070309020205020404" pitchFamily="49" charset="0"/>
              </a:rPr>
              <a:t>=</a:t>
            </a:r>
            <a:r>
              <a:rPr lang="vi"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a:t>
            </a:r>
            <a:r>
              <a:rPr lang="vi"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"&gt;=</a:t>
            </a:r>
            <a:r>
              <a:rPr lang="vi"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Dấu ngoặc nhọn Mở 209">
            <a:extLst>
              <a:ext uri="{FF2B5EF4-FFF2-40B4-BE49-F238E27FC236}">
                <a16:creationId xmlns:a16="http://schemas.microsoft.com/office/drawing/2014/main" id="{D4198EE4-6DA5-4995-A5C3-297510D75CBC}"/>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Hộp Văn bản 2" descr="Tính tổng một số giá trị dựa trên tiêu chí này:&#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Tính tổng một số giá trị dựa trên tiêu chí này:</a:t>
            </a:r>
          </a:p>
        </xdr:txBody>
      </xdr:sp>
      <xdr:sp macro="" textlink="">
        <xdr:nvSpPr>
          <xdr:cNvPr id="212" name="Dấu ngoặc nhọn Mở 211">
            <a:extLst>
              <a:ext uri="{FF2B5EF4-FFF2-40B4-BE49-F238E27FC236}">
                <a16:creationId xmlns:a16="http://schemas.microsoft.com/office/drawing/2014/main" id="{1F715516-41DD-4007-B4E1-F5219D7F5E3F}"/>
              </a:ext>
            </a:extLst>
          </xdr:cNvPr>
          <xdr:cNvSpPr/>
        </xdr:nvSpPr>
        <xdr:spPr>
          <a:xfrm rot="5400000">
            <a:off x="2123333"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Hộp Văn bản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...Xem lần lượt các ô này...</a:t>
            </a:r>
          </a:p>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Dấu ngoặc nhọn Mở 213">
            <a:extLst>
              <a:ext uri="{FF2B5EF4-FFF2-40B4-BE49-F238E27FC236}">
                <a16:creationId xmlns:a16="http://schemas.microsoft.com/office/drawing/2014/main" id="{DDE8A4F2-7D99-42CD-BA7B-3FD932A6B224}"/>
              </a:ext>
            </a:extLst>
          </xdr:cNvPr>
          <xdr:cNvSpPr/>
        </xdr:nvSpPr>
        <xdr:spPr>
          <a:xfrm rot="5400000">
            <a:off x="3361650"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Hộp Văn bản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...và nếu giá trị lớn hơn 50 thì tính vào tổng.</a:t>
            </a:r>
          </a:p>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24</xdr:row>
      <xdr:rowOff>19050</xdr:rowOff>
    </xdr:to>
    <xdr:grpSp>
      <xdr:nvGrpSpPr>
        <xdr:cNvPr id="216" name="Nhóm 215">
          <a:extLst>
            <a:ext uri="{FF2B5EF4-FFF2-40B4-BE49-F238E27FC236}">
              <a16:creationId xmlns:a16="http://schemas.microsoft.com/office/drawing/2014/main" id="{0FA38FBC-68F7-4669-920A-9D32BAD15061}"/>
            </a:ext>
          </a:extLst>
        </xdr:cNvPr>
        <xdr:cNvGrpSpPr/>
      </xdr:nvGrpSpPr>
      <xdr:grpSpPr>
        <a:xfrm>
          <a:off x="9072176" y="3964967"/>
          <a:ext cx="4148524" cy="1197583"/>
          <a:chOff x="9434126" y="7174892"/>
          <a:chExt cx="4148524" cy="1197583"/>
        </a:xfrm>
      </xdr:grpSpPr>
      <xdr:grpSp>
        <xdr:nvGrpSpPr>
          <xdr:cNvPr id="217" name="Nhóm 216">
            <a:extLst>
              <a:ext uri="{FF2B5EF4-FFF2-40B4-BE49-F238E27FC236}">
                <a16:creationId xmlns:a16="http://schemas.microsoft.com/office/drawing/2014/main" id="{CD1F56E6-4339-49C4-BA4B-9E71C6AAB175}"/>
              </a:ext>
            </a:extLst>
          </xdr:cNvPr>
          <xdr:cNvGrpSpPr/>
        </xdr:nvGrpSpPr>
        <xdr:grpSpPr>
          <a:xfrm>
            <a:off x="9434126" y="7219374"/>
            <a:ext cx="4148524" cy="1153101"/>
            <a:chOff x="10339001" y="7219374"/>
            <a:chExt cx="4148524" cy="1153101"/>
          </a:xfrm>
        </xdr:grpSpPr>
        <xdr:grpSp>
          <xdr:nvGrpSpPr>
            <xdr:cNvPr id="219" name="MẸO CỦA CHUYÊN GIA" descr="MẸO CỦA CHUYÊN GIA">
              <a:extLst>
                <a:ext uri="{FF2B5EF4-FFF2-40B4-BE49-F238E27FC236}">
                  <a16:creationId xmlns:a16="http://schemas.microsoft.com/office/drawing/2014/main" id="{80AEA6E2-8705-424F-9170-D839A6C17C4E}"/>
                </a:ext>
              </a:extLst>
            </xdr:cNvPr>
            <xdr:cNvGrpSpPr/>
          </xdr:nvGrpSpPr>
          <xdr:grpSpPr>
            <a:xfrm>
              <a:off x="11734800" y="7219950"/>
              <a:ext cx="2752725" cy="1152525"/>
              <a:chOff x="8448675" y="2143125"/>
              <a:chExt cx="2419160" cy="1145492"/>
            </a:xfrm>
          </xdr:grpSpPr>
          <xdr:pic>
            <xdr:nvPicPr>
              <xdr:cNvPr id="221" name="Đồ họa 2" descr="Cú">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Bước"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114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MẸO CỦA CHUYÊN GIA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Mỗi ô trong số các ô Trái_cây và Loại có một danh sách thả xuống, trong đó, bạn có thể chọn các loại trái cây khác nhau. Hãy dùng thử và xem công thức cập nhật tự động.</a:t>
                </a:r>
              </a:p>
            </xdr:txBody>
          </xdr:sp>
        </xdr:grpSp>
        <xdr:sp macro="" textlink="">
          <xdr:nvSpPr>
            <xdr:cNvPr id="220" name="Hình tự do: Hình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Hình tự do: Hình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200025</xdr:colOff>
      <xdr:row>11</xdr:row>
      <xdr:rowOff>38100</xdr:rowOff>
    </xdr:from>
    <xdr:to>
      <xdr:col>1</xdr:col>
      <xdr:colOff>4781550</xdr:colOff>
      <xdr:row>21</xdr:row>
      <xdr:rowOff>57150</xdr:rowOff>
    </xdr:to>
    <xdr:grpSp>
      <xdr:nvGrpSpPr>
        <xdr:cNvPr id="223" name="Nhóm 222">
          <a:extLst>
            <a:ext uri="{FF2B5EF4-FFF2-40B4-BE49-F238E27FC236}">
              <a16:creationId xmlns:a16="http://schemas.microsoft.com/office/drawing/2014/main" id="{6D0DD3D5-631D-4EF0-B8E5-3D745F7C34F8}"/>
            </a:ext>
          </a:extLst>
        </xdr:cNvPr>
        <xdr:cNvGrpSpPr/>
      </xdr:nvGrpSpPr>
      <xdr:grpSpPr>
        <a:xfrm>
          <a:off x="1047750" y="2705100"/>
          <a:ext cx="4581525" cy="1924050"/>
          <a:chOff x="3048000" y="4524375"/>
          <a:chExt cx="4581525" cy="1924050"/>
        </a:xfrm>
      </xdr:grpSpPr>
      <xdr:sp macro="" textlink="">
        <xdr:nvSpPr>
          <xdr:cNvPr id="224" name="văn_bản_Công_thức"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vi" sz="2000">
                <a:solidFill>
                  <a:srgbClr val="000000"/>
                </a:solidFill>
                <a:effectLst/>
                <a:latin typeface="Courier New" panose="02070309020205020404" pitchFamily="49" charset="0"/>
                <a:ea typeface="Times New Roman" panose="02020603050405020304" pitchFamily="18" charset="0"/>
              </a:rPr>
              <a:t>=SUMIF(C3:C14</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C17</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D3:D</a:t>
            </a:r>
            <a:r>
              <a:rPr lang="en-US" sz="2000">
                <a:solidFill>
                  <a:srgbClr val="000000"/>
                </a:solidFill>
                <a:effectLst/>
                <a:latin typeface="Courier New" panose="02070309020205020404" pitchFamily="49" charset="0"/>
                <a:ea typeface="Times New Roman" panose="02020603050405020304" pitchFamily="18" charset="0"/>
              </a:rPr>
              <a:t>1</a:t>
            </a:r>
            <a:r>
              <a:rPr lang="vi" sz="2000">
                <a:solidFill>
                  <a:srgbClr val="000000"/>
                </a:solidFill>
                <a:effectLst/>
                <a:latin typeface="Courier New" panose="02070309020205020404" pitchFamily="49" charset="0"/>
                <a:ea typeface="Times New Roman" panose="02020603050405020304" pitchFamily="18" charset="0"/>
              </a:rPr>
              <a:t>4)</a:t>
            </a:r>
            <a:endParaRPr lang="en-US" sz="2000">
              <a:effectLst/>
              <a:latin typeface="Courier New" panose="02070309020205020404" pitchFamily="49" charset="0"/>
              <a:ea typeface="Times New Roman" panose="02020603050405020304" pitchFamily="18" charset="0"/>
            </a:endParaRPr>
          </a:p>
        </xdr:txBody>
      </xdr:sp>
      <xdr:grpSp>
        <xdr:nvGrpSpPr>
          <xdr:cNvPr id="225" name="Nhóm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Ngoặc_nhọn_trên_công_thức">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văn_bản_Hộp chú thích_trên_công_thức" descr="Bạn muốn xem dải ô nào?&#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Bạn muốn xem dải ô nào?</a:t>
              </a:r>
            </a:p>
          </xdr:txBody>
        </xdr:sp>
      </xdr:grpSp>
      <xdr:grpSp>
        <xdr:nvGrpSpPr>
          <xdr:cNvPr id="226" name="Nhóm 225">
            <a:extLst>
              <a:ext uri="{FF2B5EF4-FFF2-40B4-BE49-F238E27FC236}">
                <a16:creationId xmlns:a16="http://schemas.microsoft.com/office/drawing/2014/main" id="{6FA221CD-940C-4567-B73C-941BDC0DD971}"/>
              </a:ext>
            </a:extLst>
          </xdr:cNvPr>
          <xdr:cNvGrpSpPr/>
        </xdr:nvGrpSpPr>
        <xdr:grpSpPr>
          <a:xfrm>
            <a:off x="5353049" y="4524375"/>
            <a:ext cx="2276476" cy="861228"/>
            <a:chOff x="5353049" y="4524375"/>
            <a:chExt cx="2276476" cy="861228"/>
          </a:xfrm>
        </xdr:grpSpPr>
        <xdr:sp macro="" textlink="">
          <xdr:nvSpPr>
            <xdr:cNvPr id="230" name="Ngoặc_nhọn_trên_công_thức">
              <a:extLst>
                <a:ext uri="{FF2B5EF4-FFF2-40B4-BE49-F238E27FC236}">
                  <a16:creationId xmlns:a16="http://schemas.microsoft.com/office/drawing/2014/main" id="{0F30C154-2F1F-4A51-9F6F-727C94B1953E}"/>
                </a:ext>
              </a:extLst>
            </xdr:cNvPr>
            <xdr:cNvSpPr/>
          </xdr:nvSpPr>
          <xdr:spPr>
            <a:xfrm rot="5400000">
              <a:off x="6032098" y="4626377"/>
              <a:ext cx="499277" cy="101917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văn_bản_Hộp chú thích_trên_công_thức" descr="Đối với từng kết quả khớp được tìm thấy, bạn muốn tính tổng dải ô nào?&#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2276476"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Đối với từng kết quả khớp được tìm thấy, bạn muốn tính tổng dải ô nào?</a:t>
              </a:r>
            </a:p>
          </xdr:txBody>
        </xdr:sp>
      </xdr:grpSp>
      <xdr:grpSp>
        <xdr:nvGrpSpPr>
          <xdr:cNvPr id="227" name="Nhóm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Ngoặc_nhọn_dưới_công_thức">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văn_bản_Hộp chú thích_dưới_công_thức" descr="Bạn muốn tìm kiếm giá trị (văn bản hoặc số) nào?&#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Bạn muốn tìm kiếm giá trị (văn bản hoặc số) nào?</a:t>
              </a:r>
            </a:p>
          </xdr:txBody>
        </xdr:sp>
      </xdr:grpSp>
    </xdr:grpSp>
    <xdr:clientData/>
  </xdr:twoCellAnchor>
  <xdr:twoCellAnchor>
    <xdr:from>
      <xdr:col>0</xdr:col>
      <xdr:colOff>371475</xdr:colOff>
      <xdr:row>27</xdr:row>
      <xdr:rowOff>28575</xdr:rowOff>
    </xdr:from>
    <xdr:to>
      <xdr:col>1</xdr:col>
      <xdr:colOff>5162550</xdr:colOff>
      <xdr:row>41</xdr:row>
      <xdr:rowOff>76200</xdr:rowOff>
    </xdr:to>
    <xdr:grpSp>
      <xdr:nvGrpSpPr>
        <xdr:cNvPr id="234" name="Nhóm 233">
          <a:extLst>
            <a:ext uri="{FF2B5EF4-FFF2-40B4-BE49-F238E27FC236}">
              <a16:creationId xmlns:a16="http://schemas.microsoft.com/office/drawing/2014/main" id="{728ED977-068D-4BDD-9900-E7A1A0E01A3A}"/>
            </a:ext>
          </a:extLst>
        </xdr:cNvPr>
        <xdr:cNvGrpSpPr/>
      </xdr:nvGrpSpPr>
      <xdr:grpSpPr>
        <a:xfrm>
          <a:off x="371475" y="5743575"/>
          <a:ext cx="5638800" cy="2657475"/>
          <a:chOff x="3048000" y="2390775"/>
          <a:chExt cx="5762625" cy="2766074"/>
        </a:xfrm>
      </xdr:grpSpPr>
      <xdr:sp macro="" textlink="">
        <xdr:nvSpPr>
          <xdr:cNvPr id="235" name="Ngoặc_nhọn_dưới_công_thức">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Ngoặc_nhọn_dưới_công_thức">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Ngoặc_nhọn_trên_công_thức">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Ngoặc_nhọn_trên_công_thức">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Ngoặc_nhọn_trên_công_thức">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văn_bản_Công_thức"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vi" sz="2000">
                <a:solidFill>
                  <a:srgbClr val="000000"/>
                </a:solidFill>
                <a:effectLst/>
                <a:latin typeface="Courier New" panose="02070309020205020404" pitchFamily="49" charset="0"/>
                <a:ea typeface="Times New Roman" panose="02020603050405020304" pitchFamily="18" charset="0"/>
              </a:rPr>
              <a:t>=SUMIFS(H3:H14</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F3:F14</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F17</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G3:G14</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G17)</a:t>
            </a:r>
            <a:endParaRPr lang="en-US" sz="2000">
              <a:effectLst/>
              <a:latin typeface="Courier New" panose="02070309020205020404" pitchFamily="49" charset="0"/>
              <a:ea typeface="Times New Roman" panose="02020603050405020304" pitchFamily="18" charset="0"/>
            </a:endParaRPr>
          </a:p>
        </xdr:txBody>
      </xdr:sp>
      <xdr:sp macro="" textlink="">
        <xdr:nvSpPr>
          <xdr:cNvPr id="241" name="văn_bản_Hộp chú thích_trên_công_thức" descr="Bạn muốn tính tổng dải ô nào?&#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Bạn muốn tính tổng dải ô nào?</a:t>
            </a:r>
          </a:p>
        </xdr:txBody>
      </xdr:sp>
      <xdr:sp macro="" textlink="">
        <xdr:nvSpPr>
          <xdr:cNvPr id="242" name="văn_bản_Hộp chú thích_trên_công_thức" descr="Đây là tiêu chí dành cho kết quả khớp đầu tiên&#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Đây là tiêu chí dành cho kết quả khớp đầu tiên</a:t>
            </a:r>
          </a:p>
        </xdr:txBody>
      </xdr:sp>
      <xdr:sp macro="" textlink="">
        <xdr:nvSpPr>
          <xdr:cNvPr id="243" name="văn_bản_Hộp chú thích_trên_công_thức" descr="Đây là tiêu chí dành cho kết quả khớp thứ hai&#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Đây là tiêu chí dành cho kết quả khớp thứ hai</a:t>
            </a:r>
          </a:p>
        </xdr:txBody>
      </xdr:sp>
      <xdr:sp macro="" textlink="">
        <xdr:nvSpPr>
          <xdr:cNvPr id="244" name="văn_bản_Hộp chú thích_dưới_công_thức" descr="Đây là dải ô đầu tiên để tìm bên trong nhằm lấy kết quả khớp&#10;&#10;">
            <a:extLst>
              <a:ext uri="{FF2B5EF4-FFF2-40B4-BE49-F238E27FC236}">
                <a16:creationId xmlns:a16="http://schemas.microsoft.com/office/drawing/2014/main" id="{0209406C-4AC6-478F-BBC6-E1CFFB3DE19A}"/>
              </a:ext>
            </a:extLst>
          </xdr:cNvPr>
          <xdr:cNvSpPr txBox="1">
            <a:spLocks noChangeArrowheads="1"/>
          </xdr:cNvSpPr>
        </xdr:nvSpPr>
        <xdr:spPr bwMode="auto">
          <a:xfrm>
            <a:off x="5222295" y="4257675"/>
            <a:ext cx="117749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Đây là dải ô đầu tiên để tìm bên trong nhằm lấy kết quả khớp</a:t>
            </a:r>
          </a:p>
        </xdr:txBody>
      </xdr:sp>
      <xdr:sp macro="" textlink="">
        <xdr:nvSpPr>
          <xdr:cNvPr id="245" name="văn_bản_Hộp chú thích_dưới_công_thức" descr="Đây là dải ô thứ hai để tìm bên trong nhằm lấy kết quả khớp&#10;">
            <a:extLst>
              <a:ext uri="{FF2B5EF4-FFF2-40B4-BE49-F238E27FC236}">
                <a16:creationId xmlns:a16="http://schemas.microsoft.com/office/drawing/2014/main" id="{4ADCD88A-8CD3-475F-887A-B5D4E4DD79EB}"/>
              </a:ext>
            </a:extLst>
          </xdr:cNvPr>
          <xdr:cNvSpPr txBox="1">
            <a:spLocks noChangeArrowheads="1"/>
          </xdr:cNvSpPr>
        </xdr:nvSpPr>
        <xdr:spPr bwMode="auto">
          <a:xfrm>
            <a:off x="6917746" y="4257675"/>
            <a:ext cx="117749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Đây là dải ô thứ hai để tìm bên trong nhằm lấy kết quả khớp</a:t>
            </a:r>
          </a:p>
        </xdr:txBody>
      </xdr:sp>
    </xdr:grpSp>
    <xdr:clientData/>
  </xdr:twoCellAnchor>
  <xdr:twoCellAnchor>
    <xdr:from>
      <xdr:col>0</xdr:col>
      <xdr:colOff>581024</xdr:colOff>
      <xdr:row>42</xdr:row>
      <xdr:rowOff>161925</xdr:rowOff>
    </xdr:from>
    <xdr:to>
      <xdr:col>1</xdr:col>
      <xdr:colOff>2685299</xdr:colOff>
      <xdr:row>45</xdr:row>
      <xdr:rowOff>121349</xdr:rowOff>
    </xdr:to>
    <xdr:sp macro="" textlink="">
      <xdr:nvSpPr>
        <xdr:cNvPr id="246" name="Nút Xem thêm chi tiết" descr="Khám phá bên dưới để biết thêm chi tiết">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4" y="8667750"/>
          <a:ext cx="2952000" cy="50234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lientData/>
  </xdr:twoCellAnchor>
  <xdr:twoCellAnchor>
    <xdr:from>
      <xdr:col>0</xdr:col>
      <xdr:colOff>361950</xdr:colOff>
      <xdr:row>91</xdr:row>
      <xdr:rowOff>66675</xdr:rowOff>
    </xdr:from>
    <xdr:to>
      <xdr:col>1</xdr:col>
      <xdr:colOff>5248275</xdr:colOff>
      <xdr:row>115</xdr:row>
      <xdr:rowOff>55476</xdr:rowOff>
    </xdr:to>
    <xdr:grpSp>
      <xdr:nvGrpSpPr>
        <xdr:cNvPr id="247" name="Nhóm 246">
          <a:extLst>
            <a:ext uri="{FF2B5EF4-FFF2-40B4-BE49-F238E27FC236}">
              <a16:creationId xmlns:a16="http://schemas.microsoft.com/office/drawing/2014/main" id="{09584E15-D790-4D76-92D3-066AB32B2FF1}"/>
            </a:ext>
          </a:extLst>
        </xdr:cNvPr>
        <xdr:cNvGrpSpPr/>
      </xdr:nvGrpSpPr>
      <xdr:grpSpPr>
        <a:xfrm>
          <a:off x="361950" y="17516475"/>
          <a:ext cx="5734050" cy="4436976"/>
          <a:chOff x="171450" y="17059274"/>
          <a:chExt cx="5734050" cy="4352925"/>
        </a:xfrm>
      </xdr:grpSpPr>
      <xdr:sp macro="" textlink="">
        <xdr:nvSpPr>
          <xdr:cNvPr id="248" name="văn_bản_Nền_giới_thiệu" descr="Nền">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văn_bản_Tiêu_đề_giới_thiệu" descr="Thêm các hàm có điều kiện">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Thêm các hàm có điều kiện</a:t>
            </a:r>
          </a:p>
        </xdr:txBody>
      </xdr:sp>
      <xdr:cxnSp macro="">
        <xdr:nvCxnSpPr>
          <xdr:cNvPr id="250" name="văn_bản_Đường_giới_thiệu_1" descr="Đường trang trí">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văn_bản_Đường_giới_thiệu_2" descr="Đường trang trí">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văn_bản_Mở_đầu_giới_thiệu"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3"/>
            <a:ext cx="5257638" cy="2780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Bạn đã thấy các hàm SUMIF, SUMIFS, COUNTIF và COUNTIFS. Giờ đây, bạn có thể tự thử với các hàm khác, ví dụ như </a:t>
            </a:r>
            <a:r>
              <a:rPr lang="v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a:t>
            </a: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Tất cả đều có cấu trúc tương tự nhau, vì vậy, sau khi bạn đã viết ra một công thức, bạn có thể chỉ cần thay tên hàm bằng tên hàm bạn muốn. Chúng tôi đã viết tất cả các hàm bạn sẽ cần cho ô E106, để bạn có thể sao chép/dán ở đây hoặc thực hành nhập thủ công.</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vi-VN"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vi-VN"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vi-VN"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vi-VN"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vi-VN"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=COUNTIF(C92:C103;C106)</a:t>
            </a:r>
          </a:p>
          <a:p>
            <a:pPr marL="0" marR="0" lvl="0" indent="0" defTabSz="914400" rtl="0" eaLnBrk="1" fontAlgn="auto" latinLnBrk="0" hangingPunct="1">
              <a:lnSpc>
                <a:spcPct val="100000"/>
              </a:lnSpc>
              <a:spcBef>
                <a:spcPts val="0"/>
              </a:spcBef>
              <a:spcAft>
                <a:spcPts val="0"/>
              </a:spcAft>
              <a:buClrTx/>
              <a:buSzTx/>
              <a:buFontTx/>
              <a:buNone/>
              <a:tabLst/>
              <a:defRPr/>
            </a:pPr>
            <a:r>
              <a:rPr lang="vi-VN"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vi-VN"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vi-VN"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=MINIFS(E92:E103;C92:C103;C106;D92:D103;D106)</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112</xdr:row>
      <xdr:rowOff>114300</xdr:rowOff>
    </xdr:from>
    <xdr:to>
      <xdr:col>1</xdr:col>
      <xdr:colOff>4950281</xdr:colOff>
      <xdr:row>114</xdr:row>
      <xdr:rowOff>68749</xdr:rowOff>
    </xdr:to>
    <xdr:sp macro="" textlink="">
      <xdr:nvSpPr>
        <xdr:cNvPr id="254" name="Nút_Tiếp_theo" descr="Chuyển sang trang tính tiếp theo">
          <a:hlinkClick xmlns:r="http://schemas.openxmlformats.org/officeDocument/2006/relationships" r:id="rId3" tooltip="Bấm vào đây để chuyển sang trang tiếp theo"/>
          <a:extLst>
            <a:ext uri="{FF2B5EF4-FFF2-40B4-BE49-F238E27FC236}">
              <a16:creationId xmlns:a16="http://schemas.microsoft.com/office/drawing/2014/main" id="{9817BA26-3F9D-4337-96B5-9647A836BC8B}"/>
            </a:ext>
          </a:extLst>
        </xdr:cNvPr>
        <xdr:cNvSpPr/>
      </xdr:nvSpPr>
      <xdr:spPr>
        <a:xfrm>
          <a:off x="4522836" y="21469350"/>
          <a:ext cx="1275170" cy="3163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361950</xdr:colOff>
      <xdr:row>46</xdr:row>
      <xdr:rowOff>161926</xdr:rowOff>
    </xdr:from>
    <xdr:to>
      <xdr:col>1</xdr:col>
      <xdr:colOff>5248275</xdr:colOff>
      <xdr:row>88</xdr:row>
      <xdr:rowOff>19051</xdr:rowOff>
    </xdr:to>
    <xdr:sp macro="" textlink="">
      <xdr:nvSpPr>
        <xdr:cNvPr id="255" name="Nền" descr="Nền">
          <a:extLst>
            <a:ext uri="{FF2B5EF4-FFF2-40B4-BE49-F238E27FC236}">
              <a16:creationId xmlns:a16="http://schemas.microsoft.com/office/drawing/2014/main" id="{59826756-6574-4AD7-87F3-D5BE531411BB}"/>
            </a:ext>
          </a:extLst>
        </xdr:cNvPr>
        <xdr:cNvSpPr/>
      </xdr:nvSpPr>
      <xdr:spPr>
        <a:xfrm>
          <a:off x="361950" y="9391651"/>
          <a:ext cx="5734050" cy="75152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50</xdr:row>
      <xdr:rowOff>66675</xdr:rowOff>
    </xdr:from>
    <xdr:to>
      <xdr:col>1</xdr:col>
      <xdr:colOff>4948224</xdr:colOff>
      <xdr:row>50</xdr:row>
      <xdr:rowOff>66675</xdr:rowOff>
    </xdr:to>
    <xdr:cxnSp macro="">
      <xdr:nvCxnSpPr>
        <xdr:cNvPr id="256" name="Đường dưới cùng" descr="Đường trang trí">
          <a:extLst>
            <a:ext uri="{FF2B5EF4-FFF2-40B4-BE49-F238E27FC236}">
              <a16:creationId xmlns:a16="http://schemas.microsoft.com/office/drawing/2014/main" id="{B4FBAF4C-2650-48DA-8BD4-CB9BC3AD86EB}"/>
            </a:ext>
          </a:extLst>
        </xdr:cNvPr>
        <xdr:cNvCxnSpPr>
          <a:cxnSpLocks/>
        </xdr:cNvCxnSpPr>
      </xdr:nvCxnSpPr>
      <xdr:spPr>
        <a:xfrm>
          <a:off x="547701" y="1002030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47</xdr:row>
      <xdr:rowOff>66675</xdr:rowOff>
    </xdr:from>
    <xdr:to>
      <xdr:col>1</xdr:col>
      <xdr:colOff>4951420</xdr:colOff>
      <xdr:row>49</xdr:row>
      <xdr:rowOff>171517</xdr:rowOff>
    </xdr:to>
    <xdr:sp macro="" textlink="">
      <xdr:nvSpPr>
        <xdr:cNvPr id="257" name="Bước" descr="Hàm có điều kiện - COUNTIF&#10;">
          <a:extLst>
            <a:ext uri="{FF2B5EF4-FFF2-40B4-BE49-F238E27FC236}">
              <a16:creationId xmlns:a16="http://schemas.microsoft.com/office/drawing/2014/main" id="{4F5A7CA7-2EE0-4987-96BE-26C1F64A94A4}"/>
            </a:ext>
          </a:extLst>
        </xdr:cNvPr>
        <xdr:cNvSpPr txBox="1"/>
      </xdr:nvSpPr>
      <xdr:spPr>
        <a:xfrm>
          <a:off x="547701" y="9477375"/>
          <a:ext cx="5251444" cy="466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Hàm có điều kiện - COUNTIF</a:t>
          </a:r>
        </a:p>
      </xdr:txBody>
    </xdr:sp>
    <xdr:clientData/>
  </xdr:twoCellAnchor>
  <xdr:twoCellAnchor editAs="absolute">
    <xdr:from>
      <xdr:col>0</xdr:col>
      <xdr:colOff>547701</xdr:colOff>
      <xdr:row>86</xdr:row>
      <xdr:rowOff>97367</xdr:rowOff>
    </xdr:from>
    <xdr:to>
      <xdr:col>1</xdr:col>
      <xdr:colOff>4948224</xdr:colOff>
      <xdr:row>86</xdr:row>
      <xdr:rowOff>97367</xdr:rowOff>
    </xdr:to>
    <xdr:cxnSp macro="">
      <xdr:nvCxnSpPr>
        <xdr:cNvPr id="258" name="Đường dưới cùng" descr="Đường trang trí">
          <a:extLst>
            <a:ext uri="{FF2B5EF4-FFF2-40B4-BE49-F238E27FC236}">
              <a16:creationId xmlns:a16="http://schemas.microsoft.com/office/drawing/2014/main" id="{C9452A63-9B04-434E-9908-862D1547B71D}"/>
            </a:ext>
          </a:extLst>
        </xdr:cNvPr>
        <xdr:cNvCxnSpPr>
          <a:cxnSpLocks/>
        </xdr:cNvCxnSpPr>
      </xdr:nvCxnSpPr>
      <xdr:spPr>
        <a:xfrm>
          <a:off x="547701" y="1662324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50</xdr:row>
      <xdr:rowOff>66675</xdr:rowOff>
    </xdr:from>
    <xdr:to>
      <xdr:col>1</xdr:col>
      <xdr:colOff>5015188</xdr:colOff>
      <xdr:row>54</xdr:row>
      <xdr:rowOff>114300</xdr:rowOff>
    </xdr:to>
    <xdr:sp macro="" textlink="">
      <xdr:nvSpPr>
        <xdr:cNvPr id="259" name="Giới thiệu về cộng số" descr="COUNTIF và COUNTIFS cho phép bạn đếm số giá trị trong một dải ô theo tiêu chí bạn chỉ định. Các hàm này hơi khác một chút so với các hàm IF và IFS ở chỗ các hàm này chỉ có một phạm vi tiêu chí và tiêu chí. Các hàm này không đánh giá một dải ô rồi tìm trong dải ô khác để tính tổng.&#10;&#10;">
          <a:extLst>
            <a:ext uri="{FF2B5EF4-FFF2-40B4-BE49-F238E27FC236}">
              <a16:creationId xmlns:a16="http://schemas.microsoft.com/office/drawing/2014/main" id="{FD69C356-A3A0-4ACC-9509-4D5AB4574A46}"/>
            </a:ext>
          </a:extLst>
        </xdr:cNvPr>
        <xdr:cNvSpPr txBox="1"/>
      </xdr:nvSpPr>
      <xdr:spPr>
        <a:xfrm>
          <a:off x="561975" y="10020300"/>
          <a:ext cx="5300938"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solidFill>
                <a:schemeClr val="tx1">
                  <a:lumMod val="75000"/>
                  <a:lumOff val="25000"/>
                </a:schemeClr>
              </a:solidFill>
              <a:latin typeface="Segoe UI" panose="020B0502040204020203" pitchFamily="34" charset="0"/>
              <a:cs typeface="Segoe UI" panose="020B0502040204020203" pitchFamily="34" charset="0"/>
            </a:rPr>
            <a:t>Hàm </a:t>
          </a:r>
          <a:r>
            <a:rPr lang="vi" sz="1100" b="1" kern="1200">
              <a:solidFill>
                <a:schemeClr val="tx1">
                  <a:lumMod val="75000"/>
                  <a:lumOff val="25000"/>
                </a:schemeClr>
              </a:solidFill>
              <a:latin typeface="Segoe UI" panose="020B0502040204020203" pitchFamily="34" charset="0"/>
              <a:ea typeface="+mn-ea"/>
              <a:cs typeface="Segoe UI" panose="020B0502040204020203" pitchFamily="34" charset="0"/>
            </a:rPr>
            <a:t>COUNTIF</a:t>
          </a:r>
          <a:r>
            <a:rPr lang="vi" sz="1100" kern="1200">
              <a:solidFill>
                <a:schemeClr val="tx1">
                  <a:lumMod val="75000"/>
                  <a:lumOff val="25000"/>
                </a:schemeClr>
              </a:solidFill>
              <a:latin typeface="Segoe UI" panose="020B0502040204020203" pitchFamily="34" charset="0"/>
              <a:ea typeface="+mn-ea"/>
              <a:cs typeface="Segoe UI" panose="020B0502040204020203" pitchFamily="34" charset="0"/>
            </a:rPr>
            <a:t> và</a:t>
          </a:r>
          <a:r>
            <a:rPr lang="vi"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vi"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COUNTIFS</a:t>
          </a:r>
          <a:r>
            <a:rPr lang="vi"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cho phép bạn đếm số giá trị trong một dải ô theo tiêu chí bạn chỉ định. Các hàm này </a:t>
          </a:r>
          <a:r>
            <a:rPr lang="vi" sz="1100" kern="1200">
              <a:solidFill>
                <a:schemeClr val="tx1">
                  <a:lumMod val="75000"/>
                  <a:lumOff val="25000"/>
                </a:schemeClr>
              </a:solidFill>
              <a:latin typeface="Segoe UI" panose="020B0502040204020203" pitchFamily="34" charset="0"/>
              <a:ea typeface="+mn-ea"/>
              <a:cs typeface="Segoe UI" panose="020B0502040204020203" pitchFamily="34" charset="0"/>
            </a:rPr>
            <a:t>hơi khác một chút</a:t>
          </a:r>
          <a:r>
            <a:rPr lang="vi"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so với các hàm IF và IFS khác ở chỗ các hàm này chỉ có một phạm vi tiêu chí và tiêu chí. Các hàm này không đánh giá một dải ô rồi tìm trong dải ô khác để tính tổng.</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55</xdr:row>
      <xdr:rowOff>85725</xdr:rowOff>
    </xdr:from>
    <xdr:to>
      <xdr:col>1</xdr:col>
      <xdr:colOff>4943876</xdr:colOff>
      <xdr:row>58</xdr:row>
      <xdr:rowOff>110432</xdr:rowOff>
    </xdr:to>
    <xdr:grpSp>
      <xdr:nvGrpSpPr>
        <xdr:cNvPr id="7" name="Nhóm 6">
          <a:extLst>
            <a:ext uri="{FF2B5EF4-FFF2-40B4-BE49-F238E27FC236}">
              <a16:creationId xmlns:a16="http://schemas.microsoft.com/office/drawing/2014/main" id="{C3BD1A07-2431-425E-86AC-0511A2AC3600}"/>
            </a:ext>
          </a:extLst>
        </xdr:cNvPr>
        <xdr:cNvGrpSpPr/>
      </xdr:nvGrpSpPr>
      <xdr:grpSpPr>
        <a:xfrm>
          <a:off x="571500" y="10944225"/>
          <a:ext cx="5220101" cy="567632"/>
          <a:chOff x="609600" y="10820400"/>
          <a:chExt cx="5220101" cy="596207"/>
        </a:xfrm>
      </xdr:grpSpPr>
      <xdr:sp macro="" textlink="">
        <xdr:nvSpPr>
          <xdr:cNvPr id="261" name="văn_bản_Bước" descr="Chọn ô D64 và nhập =COUNTIF(C50:C61,C64). Hàm COUNTIF có cấu trúc như sau:&#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Chọn ô D64 và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C64)</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solidFill>
                  <a:schemeClr val="tx1">
                    <a:lumMod val="75000"/>
                    <a:lumOff val="25000"/>
                  </a:schemeClr>
                </a:solidFill>
                <a:latin typeface="Segoe UI" panose="020B0502040204020203" pitchFamily="34" charset="0"/>
                <a:cs typeface="Segoe UI" panose="020B0502040204020203" pitchFamily="34" charset="0"/>
              </a:rPr>
              <a:t>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có cấu trúc như sau:</a:t>
            </a:r>
          </a:p>
        </xdr:txBody>
      </xdr:sp>
      <xdr:sp macro="" textlink="">
        <xdr:nvSpPr>
          <xdr:cNvPr id="262" name="hình_Bước"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87</xdr:row>
      <xdr:rowOff>87841</xdr:rowOff>
    </xdr:from>
    <xdr:to>
      <xdr:col>1</xdr:col>
      <xdr:colOff>4878004</xdr:colOff>
      <xdr:row>89</xdr:row>
      <xdr:rowOff>54915</xdr:rowOff>
    </xdr:to>
    <xdr:sp macro="" textlink="">
      <xdr:nvSpPr>
        <xdr:cNvPr id="263" name="Nút_Tiếp_theo" descr="Chuyển sang trang tính tiếp theo">
          <a:hlinkClick xmlns:r="http://schemas.openxmlformats.org/officeDocument/2006/relationships" r:id="rId3" tooltip="Bấm vào đây để chuyển sang trang tính tiếp theo"/>
          <a:extLst>
            <a:ext uri="{FF2B5EF4-FFF2-40B4-BE49-F238E27FC236}">
              <a16:creationId xmlns:a16="http://schemas.microsoft.com/office/drawing/2014/main" id="{D6D142FA-1F43-4673-883C-435BE4A5BB46}"/>
            </a:ext>
          </a:extLst>
        </xdr:cNvPr>
        <xdr:cNvSpPr/>
      </xdr:nvSpPr>
      <xdr:spPr>
        <a:xfrm>
          <a:off x="4581526" y="16794691"/>
          <a:ext cx="1144203" cy="3290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editAs="absolute">
    <xdr:from>
      <xdr:col>0</xdr:col>
      <xdr:colOff>533400</xdr:colOff>
      <xdr:row>67</xdr:row>
      <xdr:rowOff>161930</xdr:rowOff>
    </xdr:from>
    <xdr:to>
      <xdr:col>1</xdr:col>
      <xdr:colOff>4905776</xdr:colOff>
      <xdr:row>74</xdr:row>
      <xdr:rowOff>38105</xdr:rowOff>
    </xdr:to>
    <xdr:grpSp>
      <xdr:nvGrpSpPr>
        <xdr:cNvPr id="6" name="Nhóm 5">
          <a:extLst>
            <a:ext uri="{FF2B5EF4-FFF2-40B4-BE49-F238E27FC236}">
              <a16:creationId xmlns:a16="http://schemas.microsoft.com/office/drawing/2014/main" id="{0DA1DA82-7F55-47D3-8AE9-D782CB1AADE4}"/>
            </a:ext>
          </a:extLst>
        </xdr:cNvPr>
        <xdr:cNvGrpSpPr/>
      </xdr:nvGrpSpPr>
      <xdr:grpSpPr>
        <a:xfrm>
          <a:off x="533400" y="13249280"/>
          <a:ext cx="5220101" cy="1143000"/>
          <a:chOff x="571500" y="13230225"/>
          <a:chExt cx="5220101" cy="1200539"/>
        </a:xfrm>
      </xdr:grpSpPr>
      <xdr:sp macro="" textlink="">
        <xdr:nvSpPr>
          <xdr:cNvPr id="265" name="văn_bản_Bước" descr="Hàm COUNTIFS tương tự như hàm SUMIF, nhưng hàm này cho phép bạn dùng nhiều tiêu chí. Vì vậy, trong ví dụ này, bạn có thể tìm đồng thời cả Trái_cây lẫn Loại, thay vì chỉ bằng Trái_cây. Chọn ô H64 và nhập =COUNTIFS(F50:F61,F64,G50:G61,G64). Hàm COUNTIFS có cấu trúc như sau:&#10;&#10;&#10;">
            <a:extLst>
              <a:ext uri="{FF2B5EF4-FFF2-40B4-BE49-F238E27FC236}">
                <a16:creationId xmlns:a16="http://schemas.microsoft.com/office/drawing/2014/main" id="{FA9C0F1D-374A-480D-BD12-25CF4F963447}"/>
              </a:ext>
            </a:extLst>
          </xdr:cNvPr>
          <xdr:cNvSpPr txBox="1"/>
        </xdr:nvSpPr>
        <xdr:spPr>
          <a:xfrm>
            <a:off x="981857" y="13272183"/>
            <a:ext cx="4809744" cy="1158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sz="1100">
                <a:solidFill>
                  <a:schemeClr val="tx1">
                    <a:lumMod val="75000"/>
                    <a:lumOff val="25000"/>
                  </a:schemeClr>
                </a:solidFill>
                <a:latin typeface="Segoe UI" panose="020B0502040204020203" pitchFamily="34" charset="0"/>
                <a:cs typeface="Segoe UI" panose="020B0502040204020203" pitchFamily="34" charset="0"/>
              </a:rPr>
              <a:t>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tương tự như hàm SUMIF, chỉ khác ở chỗ hàm này cho phép bạn dùng nhiều tiêu chí. Vì vậy, trong ví dụ này, bạn có thể tìm đồng thời cả Trái_cây lẫn Loại, thay vì chỉ bằng Trái_cây. Chọn ô H64 rồi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F64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G50:G61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G64)</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sz="1100">
                <a:solidFill>
                  <a:schemeClr val="tx1">
                    <a:lumMod val="75000"/>
                    <a:lumOff val="25000"/>
                  </a:schemeClr>
                </a:solidFill>
                <a:latin typeface="Segoe UI" panose="020B0502040204020203" pitchFamily="34" charset="0"/>
                <a:cs typeface="Segoe UI" panose="020B0502040204020203" pitchFamily="34" charset="0"/>
              </a:rPr>
              <a:t>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có cấu trúc như sau:</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hình_Bước"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58</xdr:row>
      <xdr:rowOff>0</xdr:rowOff>
    </xdr:from>
    <xdr:to>
      <xdr:col>1</xdr:col>
      <xdr:colOff>4162425</xdr:colOff>
      <xdr:row>68</xdr:row>
      <xdr:rowOff>19050</xdr:rowOff>
    </xdr:to>
    <xdr:grpSp>
      <xdr:nvGrpSpPr>
        <xdr:cNvPr id="267" name="Nhóm 266">
          <a:extLst>
            <a:ext uri="{FF2B5EF4-FFF2-40B4-BE49-F238E27FC236}">
              <a16:creationId xmlns:a16="http://schemas.microsoft.com/office/drawing/2014/main" id="{E8932D15-E179-42A0-91A2-EDDEA215314C}"/>
            </a:ext>
          </a:extLst>
        </xdr:cNvPr>
        <xdr:cNvGrpSpPr/>
      </xdr:nvGrpSpPr>
      <xdr:grpSpPr>
        <a:xfrm>
          <a:off x="1038225" y="11401425"/>
          <a:ext cx="3971925" cy="1885950"/>
          <a:chOff x="3048000" y="4524375"/>
          <a:chExt cx="3971925" cy="1924050"/>
        </a:xfrm>
      </xdr:grpSpPr>
      <xdr:sp macro="" textlink="">
        <xdr:nvSpPr>
          <xdr:cNvPr id="268" name="văn_bản_Công_thức"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vi" sz="2000">
                <a:solidFill>
                  <a:srgbClr val="000000"/>
                </a:solidFill>
                <a:effectLst/>
                <a:latin typeface="Courier New" panose="02070309020205020404" pitchFamily="49" charset="0"/>
                <a:ea typeface="Times New Roman" panose="02020603050405020304" pitchFamily="18" charset="0"/>
              </a:rPr>
              <a:t>=COUNTIF(C50:C61</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C64)</a:t>
            </a:r>
            <a:endParaRPr lang="en-US" sz="2000">
              <a:effectLst/>
              <a:latin typeface="Courier New" panose="02070309020205020404" pitchFamily="49" charset="0"/>
              <a:ea typeface="Times New Roman" panose="02020603050405020304" pitchFamily="18" charset="0"/>
            </a:endParaRPr>
          </a:p>
        </xdr:txBody>
      </xdr:sp>
      <xdr:grpSp>
        <xdr:nvGrpSpPr>
          <xdr:cNvPr id="269" name="Nhóm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Ngoặc_nhọn_trên_công_thức">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văn_bản_Hộp chú thích_trên_công_thức" descr="Bạn muốn xem dải ô nào?&#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Bạn muốn xem dải ô nào?</a:t>
              </a:r>
            </a:p>
          </xdr:txBody>
        </xdr:sp>
      </xdr:grpSp>
      <xdr:grpSp>
        <xdr:nvGrpSpPr>
          <xdr:cNvPr id="270" name="Nhóm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Ngoặc_nhọn_dưới_công_thức">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văn_bản_Hộp chú thích_dưới_công_thức" descr="Bạn muốn tìm kiếm giá trị (văn bản hoặc số) nào?&#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Bạn muốn tìm kiếm giá trị (văn bản hoặc số) nào?</a:t>
              </a:r>
            </a:p>
          </xdr:txBody>
        </xdr:sp>
      </xdr:grpSp>
    </xdr:grpSp>
    <xdr:clientData/>
  </xdr:twoCellAnchor>
  <xdr:twoCellAnchor>
    <xdr:from>
      <xdr:col>0</xdr:col>
      <xdr:colOff>619125</xdr:colOff>
      <xdr:row>74</xdr:row>
      <xdr:rowOff>28557</xdr:rowOff>
    </xdr:from>
    <xdr:to>
      <xdr:col>1</xdr:col>
      <xdr:colOff>5199626</xdr:colOff>
      <xdr:row>84</xdr:row>
      <xdr:rowOff>59219</xdr:rowOff>
    </xdr:to>
    <xdr:grpSp>
      <xdr:nvGrpSpPr>
        <xdr:cNvPr id="275" name="Nhóm 274">
          <a:extLst>
            <a:ext uri="{FF2B5EF4-FFF2-40B4-BE49-F238E27FC236}">
              <a16:creationId xmlns:a16="http://schemas.microsoft.com/office/drawing/2014/main" id="{847274C0-AC26-4344-B2CE-53D60DDD0425}"/>
            </a:ext>
          </a:extLst>
        </xdr:cNvPr>
        <xdr:cNvGrpSpPr/>
      </xdr:nvGrpSpPr>
      <xdr:grpSpPr>
        <a:xfrm>
          <a:off x="619125" y="14382732"/>
          <a:ext cx="5428226" cy="1840412"/>
          <a:chOff x="638175" y="14144607"/>
          <a:chExt cx="5399499" cy="1964237"/>
        </a:xfrm>
      </xdr:grpSpPr>
      <xdr:sp macro="" textlink="">
        <xdr:nvSpPr>
          <xdr:cNvPr id="276" name="Ngoặc_nhọn_dưới_công_thức">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Ngoặc_nhọn_dưới_công_thức">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Ngoặc_nhọn_trên_công_thức">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Ngoặc_nhọn_trên_công_thức">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văn_bản_Công_thức"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vi" sz="2000">
                <a:solidFill>
                  <a:srgbClr val="000000"/>
                </a:solidFill>
                <a:effectLst/>
                <a:latin typeface="Courier New" panose="02070309020205020404" pitchFamily="49" charset="0"/>
                <a:ea typeface="Times New Roman" panose="02020603050405020304" pitchFamily="18" charset="0"/>
              </a:rPr>
              <a:t>=COUNTIFS(F50:F61</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F64</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G50:G61</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G64)</a:t>
            </a:r>
            <a:endParaRPr lang="en-US" sz="2000">
              <a:effectLst/>
              <a:latin typeface="Courier New" panose="02070309020205020404" pitchFamily="49" charset="0"/>
              <a:ea typeface="Times New Roman" panose="02020603050405020304" pitchFamily="18" charset="0"/>
            </a:endParaRPr>
          </a:p>
        </xdr:txBody>
      </xdr:sp>
      <xdr:sp macro="" textlink="">
        <xdr:nvSpPr>
          <xdr:cNvPr id="281" name="văn_bản_Hộp chú thích_trên_công_thức" descr="Đây là dải ô đầu tiên sẽ được đếm&#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049684" y="14144607"/>
            <a:ext cx="122241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Đây là dải ô đầu tiên sẽ được đếm</a:t>
            </a:r>
          </a:p>
        </xdr:txBody>
      </xdr:sp>
      <xdr:sp macro="" textlink="">
        <xdr:nvSpPr>
          <xdr:cNvPr id="282" name="văn_bản_Hộp chú thích_trên_công_thức" descr="Đây là dải ô thứ hai sẽ được đếm&#10;">
            <a:extLst>
              <a:ext uri="{FF2B5EF4-FFF2-40B4-BE49-F238E27FC236}">
                <a16:creationId xmlns:a16="http://schemas.microsoft.com/office/drawing/2014/main" id="{11EE695F-0D8C-4F27-9607-875A146520A9}"/>
              </a:ext>
            </a:extLst>
          </xdr:cNvPr>
          <xdr:cNvSpPr txBox="1">
            <a:spLocks noChangeArrowheads="1"/>
          </xdr:cNvSpPr>
        </xdr:nvSpPr>
        <xdr:spPr bwMode="auto">
          <a:xfrm>
            <a:off x="3877656" y="14144607"/>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vi" sz="1100">
                <a:effectLst/>
                <a:latin typeface="Calibri (Thân)"/>
                <a:ea typeface="+mn-ea"/>
                <a:cs typeface="+mn-cs"/>
              </a:rPr>
              <a:t>Đây là dải ô thứ hai sẽ được đếm</a:t>
            </a:r>
            <a:endParaRPr lang="en-US">
              <a:effectLst/>
              <a:latin typeface="Calibri (Thân)"/>
            </a:endParaRPr>
          </a:p>
        </xdr:txBody>
      </xdr:sp>
      <xdr:sp macro="" textlink="">
        <xdr:nvSpPr>
          <xdr:cNvPr id="283" name="văn_bản_Hộp chú thích_dưới_công_thức" descr="Đây là tiêu chí dành cho kết quả khớp đầu tiên&#10;&#10;">
            <a:extLst>
              <a:ext uri="{FF2B5EF4-FFF2-40B4-BE49-F238E27FC236}">
                <a16:creationId xmlns:a16="http://schemas.microsoft.com/office/drawing/2014/main" id="{CA955A6F-F900-4254-A38C-2B84B32EF341}"/>
              </a:ext>
            </a:extLst>
          </xdr:cNvPr>
          <xdr:cNvSpPr txBox="1">
            <a:spLocks noChangeArrowheads="1"/>
          </xdr:cNvSpPr>
        </xdr:nvSpPr>
        <xdr:spPr bwMode="auto">
          <a:xfrm>
            <a:off x="2843737" y="15615070"/>
            <a:ext cx="1555851"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vi" sz="1100">
                <a:effectLst/>
                <a:latin typeface="Calibri (Thân)"/>
                <a:ea typeface="+mn-ea"/>
                <a:cs typeface="+mn-cs"/>
              </a:rPr>
              <a:t>Đây là tiêu chí dành cho kết quả khớp đầu tiên</a:t>
            </a:r>
            <a:endParaRPr lang="en-US">
              <a:effectLst/>
              <a:latin typeface="Calibri (Thân)"/>
            </a:endParaRPr>
          </a:p>
        </xdr:txBody>
      </xdr:sp>
      <xdr:sp macro="" textlink="">
        <xdr:nvSpPr>
          <xdr:cNvPr id="284" name="văn_bản_Hộp chú thích_dưới_công_thức" descr="Đây là tiêu chí dành cho kết quả khớp thứ hai&#10;">
            <a:extLst>
              <a:ext uri="{FF2B5EF4-FFF2-40B4-BE49-F238E27FC236}">
                <a16:creationId xmlns:a16="http://schemas.microsoft.com/office/drawing/2014/main" id="{838EB08C-21C3-4C95-9A03-F7C12DFF31CD}"/>
              </a:ext>
            </a:extLst>
          </xdr:cNvPr>
          <xdr:cNvSpPr txBox="1">
            <a:spLocks noChangeArrowheads="1"/>
          </xdr:cNvSpPr>
        </xdr:nvSpPr>
        <xdr:spPr bwMode="auto">
          <a:xfrm>
            <a:off x="4494335" y="15615070"/>
            <a:ext cx="1543339"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Đây là tiêu chí</a:t>
            </a:r>
            <a:r>
              <a:rPr lang="vi" sz="1100" baseline="0">
                <a:effectLst/>
                <a:latin typeface="Calibri" panose="020F0502020204030204" pitchFamily="34" charset="0"/>
                <a:ea typeface="Calibri" panose="020F0502020204030204" pitchFamily="34" charset="0"/>
                <a:cs typeface="Times New Roman" panose="02020603050405020304" pitchFamily="18" charset="0"/>
              </a:rPr>
              <a:t> dành cho kết quả khớp thứ hai</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571499</xdr:colOff>
      <xdr:row>87</xdr:row>
      <xdr:rowOff>47625</xdr:rowOff>
    </xdr:from>
    <xdr:to>
      <xdr:col>1</xdr:col>
      <xdr:colOff>2675774</xdr:colOff>
      <xdr:row>89</xdr:row>
      <xdr:rowOff>188024</xdr:rowOff>
    </xdr:to>
    <xdr:sp macro="" textlink="">
      <xdr:nvSpPr>
        <xdr:cNvPr id="285" name="Nút Xem thêm chi tiết" descr="Khám phá bên dưới để biết thêm chi tiết">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499" y="16754475"/>
          <a:ext cx="2952000" cy="50234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lientData/>
  </xdr:twoCellAnchor>
  <xdr:twoCellAnchor>
    <xdr:from>
      <xdr:col>0</xdr:col>
      <xdr:colOff>619124</xdr:colOff>
      <xdr:row>112</xdr:row>
      <xdr:rowOff>76200</xdr:rowOff>
    </xdr:from>
    <xdr:to>
      <xdr:col>1</xdr:col>
      <xdr:colOff>2723399</xdr:colOff>
      <xdr:row>115</xdr:row>
      <xdr:rowOff>35624</xdr:rowOff>
    </xdr:to>
    <xdr:sp macro="" textlink="">
      <xdr:nvSpPr>
        <xdr:cNvPr id="131" name="Nút Xem thêm chi tiết" descr="Khám phá bên dưới để biết thêm chi tiết">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4" y="21431250"/>
          <a:ext cx="2952000" cy="50234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581024</xdr:colOff>
      <xdr:row>10</xdr:row>
      <xdr:rowOff>9525</xdr:rowOff>
    </xdr:from>
    <xdr:to>
      <xdr:col>6</xdr:col>
      <xdr:colOff>276223</xdr:colOff>
      <xdr:row>19</xdr:row>
      <xdr:rowOff>2128</xdr:rowOff>
    </xdr:to>
    <xdr:grpSp>
      <xdr:nvGrpSpPr>
        <xdr:cNvPr id="76" name="HÃY THỬ XEM" descr="HÃY THỬ XEM&#10;&#10;">
          <a:extLst>
            <a:ext uri="{FF2B5EF4-FFF2-40B4-BE49-F238E27FC236}">
              <a16:creationId xmlns:a16="http://schemas.microsoft.com/office/drawing/2014/main" id="{16122225-CAAD-44E9-BB30-7B1C9C3D2195}"/>
            </a:ext>
          </a:extLst>
        </xdr:cNvPr>
        <xdr:cNvGrpSpPr/>
      </xdr:nvGrpSpPr>
      <xdr:grpSpPr>
        <a:xfrm>
          <a:off x="6972299" y="2505075"/>
          <a:ext cx="2666999" cy="1716628"/>
          <a:chOff x="7830674" y="7686975"/>
          <a:chExt cx="2666869" cy="1716628"/>
        </a:xfrm>
      </xdr:grpSpPr>
      <xdr:grpSp>
        <xdr:nvGrpSpPr>
          <xdr:cNvPr id="77" name="Đường ngoặc vuông">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Một đường ngoặc vuông khác" descr="Đường ngoặc vuông">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Đường ngoặc vuông" descr="Đường ngoặc vuông&#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Sao" descr="Sao">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Hướng dẫn"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36501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HÃY THỬ XEM</a:t>
            </a:r>
          </a:p>
          <a:p>
            <a:pPr lvl="0" rtl="0">
              <a:defRPr/>
            </a:pPr>
            <a:r>
              <a:rPr lang="vi" sz="1100" kern="0">
                <a:solidFill>
                  <a:schemeClr val="bg2">
                    <a:lumMod val="25000"/>
                  </a:schemeClr>
                </a:solidFill>
                <a:latin typeface="+mn-lt"/>
                <a:ea typeface="Segoe UI" pitchFamily="34" charset="0"/>
                <a:cs typeface="Segoe UI Light" panose="020B0502040204020203" pitchFamily="34" charset="0"/>
              </a:rPr>
              <a:t>Bạn sẽ có được kết quả là </a:t>
            </a:r>
            <a:r>
              <a:rPr lang="vi" sz="1100" b="1" kern="0">
                <a:solidFill>
                  <a:schemeClr val="bg2">
                    <a:lumMod val="25000"/>
                  </a:schemeClr>
                </a:solidFill>
                <a:latin typeface="+mn-lt"/>
                <a:ea typeface="Segoe UI" pitchFamily="34" charset="0"/>
                <a:cs typeface="Segoe UI Light" panose="020B0502040204020203" pitchFamily="34" charset="0"/>
              </a:rPr>
              <a:t>=VLOOKUP(C10</a:t>
            </a:r>
            <a:r>
              <a:rPr lang="en-US" sz="1100" b="1" kern="0">
                <a:solidFill>
                  <a:schemeClr val="bg2">
                    <a:lumMod val="25000"/>
                  </a:schemeClr>
                </a:solidFill>
                <a:latin typeface="+mn-lt"/>
                <a:ea typeface="Segoe UI" pitchFamily="34" charset="0"/>
                <a:cs typeface="Segoe UI Light" panose="020B0502040204020203" pitchFamily="34" charset="0"/>
              </a:rPr>
              <a:t>;</a:t>
            </a:r>
            <a:r>
              <a:rPr lang="vi" sz="1100" b="1" kern="0">
                <a:solidFill>
                  <a:schemeClr val="bg2">
                    <a:lumMod val="25000"/>
                  </a:schemeClr>
                </a:solidFill>
                <a:latin typeface="+mn-lt"/>
                <a:ea typeface="Segoe UI" pitchFamily="34" charset="0"/>
                <a:cs typeface="Segoe UI Light" panose="020B0502040204020203" pitchFamily="34" charset="0"/>
              </a:rPr>
              <a:t>C5:D8</a:t>
            </a:r>
            <a:r>
              <a:rPr lang="en-US" sz="1100" b="1" kern="0">
                <a:solidFill>
                  <a:schemeClr val="bg2">
                    <a:lumMod val="25000"/>
                  </a:schemeClr>
                </a:solidFill>
                <a:latin typeface="+mn-lt"/>
                <a:ea typeface="Segoe UI" pitchFamily="34" charset="0"/>
                <a:cs typeface="Segoe UI Light" panose="020B0502040204020203" pitchFamily="34" charset="0"/>
              </a:rPr>
              <a:t>;</a:t>
            </a:r>
            <a:r>
              <a:rPr lang="vi" sz="1100" b="1" kern="0">
                <a:solidFill>
                  <a:schemeClr val="bg2">
                    <a:lumMod val="25000"/>
                  </a:schemeClr>
                </a:solidFill>
                <a:latin typeface="+mn-lt"/>
                <a:ea typeface="Segoe UI" pitchFamily="34" charset="0"/>
                <a:cs typeface="Segoe UI Light" panose="020B0502040204020203" pitchFamily="34" charset="0"/>
              </a:rPr>
              <a:t>2</a:t>
            </a:r>
            <a:r>
              <a:rPr lang="en-US" sz="1100" b="1" kern="0">
                <a:solidFill>
                  <a:schemeClr val="bg2">
                    <a:lumMod val="25000"/>
                  </a:schemeClr>
                </a:solidFill>
                <a:latin typeface="+mn-lt"/>
                <a:ea typeface="Segoe UI" pitchFamily="34" charset="0"/>
                <a:cs typeface="Segoe UI Light" panose="020B0502040204020203" pitchFamily="34" charset="0"/>
              </a:rPr>
              <a:t>;</a:t>
            </a:r>
            <a:r>
              <a:rPr lang="vi" sz="1100" b="1" kern="0">
                <a:solidFill>
                  <a:schemeClr val="bg2">
                    <a:lumMod val="25000"/>
                  </a:schemeClr>
                </a:solidFill>
                <a:latin typeface="+mn-lt"/>
                <a:ea typeface="Segoe UI" pitchFamily="34" charset="0"/>
                <a:cs typeface="Segoe UI Light" panose="020B0502040204020203" pitchFamily="34" charset="0"/>
              </a:rPr>
              <a:t>FALSE)</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48</xdr:row>
      <xdr:rowOff>161925</xdr:rowOff>
    </xdr:to>
    <xdr:grpSp>
      <xdr:nvGrpSpPr>
        <xdr:cNvPr id="82" name="Nhóm 81">
          <a:extLst>
            <a:ext uri="{FF2B5EF4-FFF2-40B4-BE49-F238E27FC236}">
              <a16:creationId xmlns:a16="http://schemas.microsoft.com/office/drawing/2014/main" id="{1015345F-A070-4EDE-8224-DC487667438E}"/>
            </a:ext>
          </a:extLst>
        </xdr:cNvPr>
        <xdr:cNvGrpSpPr/>
      </xdr:nvGrpSpPr>
      <xdr:grpSpPr>
        <a:xfrm>
          <a:off x="352425" y="7239000"/>
          <a:ext cx="5733288" cy="2667000"/>
          <a:chOff x="352425" y="10715625"/>
          <a:chExt cx="5733288" cy="2390775"/>
        </a:xfrm>
      </xdr:grpSpPr>
      <xdr:sp macro="" textlink="">
        <xdr:nvSpPr>
          <xdr:cNvPr id="83" name="Hình chữ nhật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Bước" descr="Xem thêm thông tin trên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Đường nối Thẳng 84" descr="Đường trang trí">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Đường nối Thẳng 85" descr="Đường trang trí">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38</xdr:row>
      <xdr:rowOff>168994</xdr:rowOff>
    </xdr:from>
    <xdr:to>
      <xdr:col>1</xdr:col>
      <xdr:colOff>3248025</xdr:colOff>
      <xdr:row>40</xdr:row>
      <xdr:rowOff>147073</xdr:rowOff>
    </xdr:to>
    <xdr:grpSp>
      <xdr:nvGrpSpPr>
        <xdr:cNvPr id="5" name="Nhóm 4">
          <a:extLst>
            <a:ext uri="{FF2B5EF4-FFF2-40B4-BE49-F238E27FC236}">
              <a16:creationId xmlns:a16="http://schemas.microsoft.com/office/drawing/2014/main" id="{82632918-520D-4E51-9E28-E3DEB82D9A91}"/>
            </a:ext>
          </a:extLst>
        </xdr:cNvPr>
        <xdr:cNvGrpSpPr/>
      </xdr:nvGrpSpPr>
      <xdr:grpSpPr>
        <a:xfrm>
          <a:off x="562406" y="8008069"/>
          <a:ext cx="3552394" cy="359079"/>
          <a:chOff x="562406" y="11008444"/>
          <a:chExt cx="3552394" cy="359079"/>
        </a:xfrm>
      </xdr:grpSpPr>
      <xdr:sp macro="" textlink="">
        <xdr:nvSpPr>
          <xdr:cNvPr id="87" name="Bước" descr="Toàn bộ về hàm IF, Được tạo siêu kết nối đến web&#10;&#10;">
            <a:hlinkClick xmlns:r="http://schemas.openxmlformats.org/officeDocument/2006/relationships" r:id="rId3" tooltip="Chọn để tìm hiểu toàn bộ về công thức trong Excel trên web"/>
            <a:extLst>
              <a:ext uri="{FF2B5EF4-FFF2-40B4-BE49-F238E27FC236}">
                <a16:creationId xmlns:a16="http://schemas.microsoft.com/office/drawing/2014/main" id="{41455299-D7B6-412C-80EB-393F42F3AB5B}"/>
              </a:ext>
            </a:extLst>
          </xdr:cNvPr>
          <xdr:cNvSpPr txBox="1"/>
        </xdr:nvSpPr>
        <xdr:spPr>
          <a:xfrm>
            <a:off x="1027591" y="11082804"/>
            <a:ext cx="30872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Tổng quan</a:t>
            </a:r>
            <a:r>
              <a:rPr lang="v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về công thức trong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Đồ họa 22" descr="Mũi tên">
            <a:hlinkClick xmlns:r="http://schemas.openxmlformats.org/officeDocument/2006/relationships" r:id="rId3" tooltip="Chọn để tìm hiểu thêm từ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40</xdr:row>
      <xdr:rowOff>163060</xdr:rowOff>
    </xdr:from>
    <xdr:to>
      <xdr:col>1</xdr:col>
      <xdr:colOff>2590800</xdr:colOff>
      <xdr:row>42</xdr:row>
      <xdr:rowOff>146449</xdr:rowOff>
    </xdr:to>
    <xdr:grpSp>
      <xdr:nvGrpSpPr>
        <xdr:cNvPr id="4" name="Nhóm 3">
          <a:extLst>
            <a:ext uri="{FF2B5EF4-FFF2-40B4-BE49-F238E27FC236}">
              <a16:creationId xmlns:a16="http://schemas.microsoft.com/office/drawing/2014/main" id="{98FAF5DD-EE61-45C8-981A-2D0D0E97F1D8}"/>
            </a:ext>
          </a:extLst>
        </xdr:cNvPr>
        <xdr:cNvGrpSpPr/>
      </xdr:nvGrpSpPr>
      <xdr:grpSpPr>
        <a:xfrm>
          <a:off x="562406" y="8383135"/>
          <a:ext cx="2895169" cy="364389"/>
          <a:chOff x="562406" y="11383510"/>
          <a:chExt cx="2895169" cy="364389"/>
        </a:xfrm>
      </xdr:grpSpPr>
      <xdr:sp macro="" textlink="">
        <xdr:nvSpPr>
          <xdr:cNvPr id="89" name="Bước" descr="Toàn bộ về hàm IFS, được tạo siêu kết nối đến web&#10;">
            <a:hlinkClick xmlns:r="http://schemas.openxmlformats.org/officeDocument/2006/relationships" r:id="rId6" tooltip="Chọn để xem tất cả hàm của Excel theo loại trên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VN"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Các hàm Excel (theo thể loại)</a:t>
            </a:r>
          </a:p>
        </xdr:txBody>
      </xdr:sp>
      <xdr:pic>
        <xdr:nvPicPr>
          <xdr:cNvPr id="90" name="Đồ họa 22" descr="Mũi tên">
            <a:hlinkClick xmlns:r="http://schemas.openxmlformats.org/officeDocument/2006/relationships" r:id="rId6" tooltip="Chọn để tìm hiểu thêm từ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45</xdr:row>
      <xdr:rowOff>3478</xdr:rowOff>
    </xdr:from>
    <xdr:to>
      <xdr:col>1</xdr:col>
      <xdr:colOff>3152775</xdr:colOff>
      <xdr:row>46</xdr:row>
      <xdr:rowOff>177367</xdr:rowOff>
    </xdr:to>
    <xdr:grpSp>
      <xdr:nvGrpSpPr>
        <xdr:cNvPr id="2" name="Nhóm 1">
          <a:extLst>
            <a:ext uri="{FF2B5EF4-FFF2-40B4-BE49-F238E27FC236}">
              <a16:creationId xmlns:a16="http://schemas.microsoft.com/office/drawing/2014/main" id="{2F82E782-5C9A-405F-90E2-13AE28FFFCBD}"/>
            </a:ext>
          </a:extLst>
        </xdr:cNvPr>
        <xdr:cNvGrpSpPr/>
      </xdr:nvGrpSpPr>
      <xdr:grpSpPr>
        <a:xfrm>
          <a:off x="562406" y="9176053"/>
          <a:ext cx="3457144" cy="364389"/>
          <a:chOff x="562406" y="12176428"/>
          <a:chExt cx="3457144" cy="364389"/>
        </a:xfrm>
      </xdr:grpSpPr>
      <xdr:sp macro="" textlink="">
        <xdr:nvSpPr>
          <xdr:cNvPr id="91" name="Bước" descr="Nội dung Đào tạo Excel trực tuyến Miễn phí, được tạo siêu kết nối đến web&#10;">
            <a:hlinkClick xmlns:r="http://schemas.openxmlformats.org/officeDocument/2006/relationships" r:id="rId7" tooltip="Chọn để tìm hiểu về nội dung đào tạo Excel miễn phí trên web"/>
            <a:extLst>
              <a:ext uri="{FF2B5EF4-FFF2-40B4-BE49-F238E27FC236}">
                <a16:creationId xmlns:a16="http://schemas.microsoft.com/office/drawing/2014/main" id="{19A3D044-BB8D-41AF-8364-CFED7743E9E8}"/>
              </a:ext>
            </a:extLst>
          </xdr:cNvPr>
          <xdr:cNvSpPr txBox="1"/>
        </xdr:nvSpPr>
        <xdr:spPr>
          <a:xfrm>
            <a:off x="1040199" y="12227532"/>
            <a:ext cx="29793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pic>
        <xdr:nvPicPr>
          <xdr:cNvPr id="92" name="Đồ họa 22" descr="Mũi tên">
            <a:hlinkClick xmlns:r="http://schemas.openxmlformats.org/officeDocument/2006/relationships" r:id="rId7" tooltip="Chọn để tìm hiểu thêm từ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42</xdr:row>
      <xdr:rowOff>162436</xdr:rowOff>
    </xdr:from>
    <xdr:to>
      <xdr:col>1</xdr:col>
      <xdr:colOff>3438524</xdr:colOff>
      <xdr:row>44</xdr:row>
      <xdr:rowOff>145825</xdr:rowOff>
    </xdr:to>
    <xdr:grpSp>
      <xdr:nvGrpSpPr>
        <xdr:cNvPr id="3" name="Nhóm 2">
          <a:extLst>
            <a:ext uri="{FF2B5EF4-FFF2-40B4-BE49-F238E27FC236}">
              <a16:creationId xmlns:a16="http://schemas.microsoft.com/office/drawing/2014/main" id="{F4AC7FE3-2FB4-4A3F-8F6D-E41D0BF24478}"/>
            </a:ext>
          </a:extLst>
        </xdr:cNvPr>
        <xdr:cNvGrpSpPr/>
      </xdr:nvGrpSpPr>
      <xdr:grpSpPr>
        <a:xfrm>
          <a:off x="562406" y="8763511"/>
          <a:ext cx="3742893" cy="364389"/>
          <a:chOff x="562406" y="11763886"/>
          <a:chExt cx="3742893" cy="364389"/>
        </a:xfrm>
      </xdr:grpSpPr>
      <xdr:sp macro="" textlink="">
        <xdr:nvSpPr>
          <xdr:cNvPr id="93" name="Bước" descr="Câu lệnh IF nâng cao, được tạo siêu kết nối đến web&#10;">
            <a:hlinkClick xmlns:r="http://schemas.openxmlformats.org/officeDocument/2006/relationships" r:id="rId8" tooltip="Chọn để xem tất cả hàm của Excel theo thứ tự bảng chữ cái trên web"/>
            <a:extLst>
              <a:ext uri="{FF2B5EF4-FFF2-40B4-BE49-F238E27FC236}">
                <a16:creationId xmlns:a16="http://schemas.microsoft.com/office/drawing/2014/main" id="{0C9EBEA8-904F-4B13-9D34-42D4C435F750}"/>
              </a:ext>
            </a:extLst>
          </xdr:cNvPr>
          <xdr:cNvSpPr txBox="1"/>
        </xdr:nvSpPr>
        <xdr:spPr>
          <a:xfrm>
            <a:off x="1027590" y="11832161"/>
            <a:ext cx="32777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Các hàm Excel (theo thứ tự bảng chữ cái)</a:t>
            </a:r>
          </a:p>
        </xdr:txBody>
      </xdr:sp>
      <xdr:pic>
        <xdr:nvPicPr>
          <xdr:cNvPr id="94"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văn_bản_Nền_giới_thiệu" descr="Nền">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văn_bản_Tiêu_đề_giới_thiệu" descr="Để Trình hướng dẫn Hàm hướng dẫn bạn">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Để Trình hướng dẫn Hàm hướng dẫn bạn</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văn_bản_Đường_giới_thiệu_1" descr="Đường trang trí">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văn_bản_Đường_giới_thiệu_2" descr="Đường trang trí">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văn_bản_Mở_đầu_giới_thiệu" descr="Nếu biết tên của hàm bạn muốn nhưng bạn lại không chắc chắn cách dựng hàm đó như thế nào, bạn có thể sử dụng Trình hướng dẫn Hàm để giúp bạn.">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Nếu biết tên của hàm bạn muốn nhưng bạn lại không chắc chắn cách dựng hàm đó như thế nào, bạn có thể sử dụng Trình hướng dẫn Hàm để giúp bạn.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57140</xdr:rowOff>
    </xdr:from>
    <xdr:to>
      <xdr:col>1</xdr:col>
      <xdr:colOff>4943475</xdr:colOff>
      <xdr:row>10</xdr:row>
      <xdr:rowOff>19052</xdr:rowOff>
    </xdr:to>
    <xdr:grpSp>
      <xdr:nvGrpSpPr>
        <xdr:cNvPr id="67" name="grp_Step">
          <a:extLst>
            <a:ext uri="{FF2B5EF4-FFF2-40B4-BE49-F238E27FC236}">
              <a16:creationId xmlns:a16="http://schemas.microsoft.com/office/drawing/2014/main" id="{BD77C92C-5C36-46AE-A637-B10B8A476780}"/>
            </a:ext>
          </a:extLst>
        </xdr:cNvPr>
        <xdr:cNvGrpSpPr/>
      </xdr:nvGrpSpPr>
      <xdr:grpSpPr>
        <a:xfrm>
          <a:off x="576262" y="1581140"/>
          <a:ext cx="5233988" cy="933462"/>
          <a:chOff x="647700" y="7419974"/>
          <a:chExt cx="5326256" cy="893481"/>
        </a:xfrm>
      </xdr:grpSpPr>
      <xdr:sp macro="" textlink="">
        <xdr:nvSpPr>
          <xdr:cNvPr id="68" name="văn_bản_Bước" descr="Chọn ô D16, sau đó đi đến Công thức &gt; Chèn Hàm &gt; nhập VLOOKUP vào hộp Tìm kiếm hàm, rồi nhấn ĐI. Khi bạn thấy hàm VLOOKUP được tô sáng, hãy bấm OK ở dưới cùng. Khi chọn hàm trong danh sách, Excel sẽ hiển thị cú pháp của hàm đó.&#10;">
            <a:extLst>
              <a:ext uri="{FF2B5EF4-FFF2-40B4-BE49-F238E27FC236}">
                <a16:creationId xmlns:a16="http://schemas.microsoft.com/office/drawing/2014/main" id="{0532D680-62D3-49C1-A9FC-9F775854E3A9}"/>
              </a:ext>
            </a:extLst>
          </xdr:cNvPr>
          <xdr:cNvSpPr txBox="1"/>
        </xdr:nvSpPr>
        <xdr:spPr>
          <a:xfrm>
            <a:off x="1079356" y="7459922"/>
            <a:ext cx="4894600" cy="8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Chọn ô D10, sau đó đi đến </a:t>
            </a:r>
            <a:r>
              <a:rPr lang="v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Công thức</a:t>
            </a:r>
            <a:r>
              <a:rPr lang="v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v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Chèn Hàm </a:t>
            </a:r>
            <a:r>
              <a:rPr lang="v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&gt; nhập </a:t>
            </a:r>
            <a:r>
              <a:rPr lang="v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VLOOKUP </a:t>
            </a:r>
            <a:r>
              <a:rPr lang="v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vào</a:t>
            </a:r>
            <a:r>
              <a:rPr lang="vi" sz="1100" b="1"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vi" sz="1100" b="0"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hộp </a:t>
            </a:r>
            <a:r>
              <a:rPr lang="v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Tìm kiếm hàm</a:t>
            </a:r>
            <a:r>
              <a:rPr lang="v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rồi nhấn </a:t>
            </a:r>
            <a:r>
              <a:rPr lang="v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ĐI</a:t>
            </a:r>
            <a:r>
              <a:rPr lang="v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Khi bạn thấy hàm </a:t>
            </a:r>
            <a:r>
              <a:rPr lang="v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VLOOKUP</a:t>
            </a:r>
            <a:r>
              <a:rPr lang="v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được tô sáng, hãy bấm </a:t>
            </a:r>
            <a:r>
              <a:rPr lang="vi"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OK</a:t>
            </a:r>
            <a:r>
              <a:rPr lang="vi"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ở dưới cùng.</a:t>
            </a:r>
            <a:r>
              <a:rPr lang="vi" sz="1100">
                <a:solidFill>
                  <a:schemeClr val="tx1">
                    <a:lumMod val="75000"/>
                    <a:lumOff val="25000"/>
                  </a:schemeClr>
                </a:solidFill>
                <a:latin typeface="Segoe UI" panose="020B0502040204020203" pitchFamily="34" charset="0"/>
                <a:cs typeface="Segoe UI" panose="020B0502040204020203" pitchFamily="34" charset="0"/>
              </a:rPr>
              <a:t> Khi chọn hàm trong</a:t>
            </a:r>
            <a:r>
              <a:rPr lang="vi" sz="1100" baseline="0">
                <a:solidFill>
                  <a:schemeClr val="tx1">
                    <a:lumMod val="75000"/>
                    <a:lumOff val="25000"/>
                  </a:schemeClr>
                </a:solidFill>
                <a:latin typeface="Segoe UI" panose="020B0502040204020203" pitchFamily="34" charset="0"/>
                <a:cs typeface="Segoe UI" panose="020B0502040204020203" pitchFamily="34" charset="0"/>
              </a:rPr>
              <a:t> danh sách, Excel sẽ hiển thị cú pháp của hàm đó.</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hình_Bước" descr="1">
            <a:extLst>
              <a:ext uri="{FF2B5EF4-FFF2-40B4-BE49-F238E27FC236}">
                <a16:creationId xmlns:a16="http://schemas.microsoft.com/office/drawing/2014/main" id="{215648BB-0134-4C42-A6F9-AC13CE6B572C}"/>
              </a:ext>
            </a:extLst>
          </xdr:cNvPr>
          <xdr:cNvSpPr/>
        </xdr:nvSpPr>
        <xdr:spPr>
          <a:xfrm>
            <a:off x="647700" y="7419974"/>
            <a:ext cx="381000" cy="3583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80962</xdr:rowOff>
    </xdr:from>
    <xdr:to>
      <xdr:col>1</xdr:col>
      <xdr:colOff>4905374</xdr:colOff>
      <xdr:row>15</xdr:row>
      <xdr:rowOff>9523</xdr:rowOff>
    </xdr:to>
    <xdr:grpSp>
      <xdr:nvGrpSpPr>
        <xdr:cNvPr id="71" name="grp_Step">
          <a:extLst>
            <a:ext uri="{FF2B5EF4-FFF2-40B4-BE49-F238E27FC236}">
              <a16:creationId xmlns:a16="http://schemas.microsoft.com/office/drawing/2014/main" id="{BF405A0F-7FA6-4E62-A4D2-D48FD5B37F21}"/>
            </a:ext>
          </a:extLst>
        </xdr:cNvPr>
        <xdr:cNvGrpSpPr/>
      </xdr:nvGrpSpPr>
      <xdr:grpSpPr>
        <a:xfrm>
          <a:off x="576262" y="2576512"/>
          <a:ext cx="5195887" cy="890586"/>
          <a:chOff x="609600" y="7810500"/>
          <a:chExt cx="5186234" cy="876582"/>
        </a:xfrm>
      </xdr:grpSpPr>
      <xdr:sp macro="" textlink="">
        <xdr:nvSpPr>
          <xdr:cNvPr id="72" name="văn_bản_Bước"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Tiếp theo, nhập tham đối của hàm trong hộp văn bản tương ứng của hàm. Khi bạn nhập từng hàm, Excel sẽ đánh giá hàm đó và hiển thị cho bạn kết quả, với kết quả cuối cùng ở dưới cùng. Nhấn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khi bạn thực hiện xong và Excel sẽ nhập công thức cho bạn.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hình_Bước"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Nút_Trước_đó" descr="Quay lại trang tính trước">
          <a:hlinkClick xmlns:r="http://schemas.openxmlformats.org/officeDocument/2006/relationships" r:id="rId9" tooltip="Bấm vào đây để quay lại trang tính trước"/>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Nút_Tiếp_theo" descr="Chuyển sang trang tính tiếp theo">
          <a:hlinkClick xmlns:r="http://schemas.openxmlformats.org/officeDocument/2006/relationships" r:id="rId10" tooltip="Bấm vào đây để chuyển sang trang tiếp theo"/>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oneCell">
    <xdr:from>
      <xdr:col>1</xdr:col>
      <xdr:colOff>228600</xdr:colOff>
      <xdr:row>15</xdr:row>
      <xdr:rowOff>122965</xdr:rowOff>
    </xdr:from>
    <xdr:to>
      <xdr:col>1</xdr:col>
      <xdr:colOff>4857750</xdr:colOff>
      <xdr:row>29</xdr:row>
      <xdr:rowOff>12128</xdr:rowOff>
    </xdr:to>
    <xdr:pic>
      <xdr:nvPicPr>
        <xdr:cNvPr id="7" name="Ảnh 6" descr="Hộp thoại Tham đối Hàm VLOOKUP">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095375" y="3580540"/>
          <a:ext cx="4629150" cy="255616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Nhóm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Nhóm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ĐIỀU CẦN BIẾT" descr="ĐIỀU CẦN BIẾT&#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Đồ họa 147" descr="Kính">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Bước"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Bạn có thể nhập tham chiếu ô và dải ô hoặc chọn bằng chuột của bạn.</a:t>
                </a:r>
                <a:endParaRPr lang="en-US" sz="1100">
                  <a:effectLst/>
                  <a:latin typeface="+mn-lt"/>
                </a:endParaRPr>
              </a:p>
            </xdr:txBody>
          </xdr:sp>
        </xdr:grpSp>
        <xdr:cxnSp macro="">
          <xdr:nvCxnSpPr>
            <xdr:cNvPr id="98" name="Đường nối: Đường cong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ĐIỀU CẦN BIẾT" descr="ĐIỀU CẦN BIẾT&#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Đồ họa 147" descr="Kính">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Bước"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Khi bạn nhập từng mục của tham đối, mô tả của tham đối sẽ được hiển thị về phía dưới cùng của mẫu, bên trên kết quả Công thức.</a:t>
              </a:r>
              <a:endParaRPr lang="en-US" sz="1100">
                <a:effectLst/>
                <a:latin typeface="+mn-lt"/>
              </a:endParaRPr>
            </a:p>
          </xdr:txBody>
        </xdr:sp>
        <xdr:sp macro="" textlink="">
          <xdr:nvSpPr>
            <xdr:cNvPr id="104" name="Hình tự do: Hình 103" descr="Mũi tên">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49</xdr:row>
      <xdr:rowOff>161926</xdr:rowOff>
    </xdr:to>
    <xdr:sp macro="" textlink="">
      <xdr:nvSpPr>
        <xdr:cNvPr id="49" name="văn_bản_Nền_giới_thiệu" descr="Nền">
          <a:extLst>
            <a:ext uri="{FF2B5EF4-FFF2-40B4-BE49-F238E27FC236}">
              <a16:creationId xmlns:a16="http://schemas.microsoft.com/office/drawing/2014/main" id="{82635223-B159-4E05-9CEC-2A2F6DF969F2}"/>
            </a:ext>
          </a:extLst>
        </xdr:cNvPr>
        <xdr:cNvSpPr/>
      </xdr:nvSpPr>
      <xdr:spPr>
        <a:xfrm>
          <a:off x="342900" y="361950"/>
          <a:ext cx="5734050" cy="978217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văn_bản_Tiêu_đề_giới_thiệu" descr="Khắc phục lỗi công thức">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Khắc phục lỗi công thức</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văn_bản_Đường_giới_thiệu_1" descr="Đường trang trí">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46</xdr:row>
      <xdr:rowOff>78316</xdr:rowOff>
    </xdr:from>
    <xdr:to>
      <xdr:col>1</xdr:col>
      <xdr:colOff>4946626</xdr:colOff>
      <xdr:row>46</xdr:row>
      <xdr:rowOff>78316</xdr:rowOff>
    </xdr:to>
    <xdr:cxnSp macro="">
      <xdr:nvCxnSpPr>
        <xdr:cNvPr id="52" name="văn_bản_Đường_giới_thiệu_2" descr="Đường trang trí">
          <a:extLst>
            <a:ext uri="{FF2B5EF4-FFF2-40B4-BE49-F238E27FC236}">
              <a16:creationId xmlns:a16="http://schemas.microsoft.com/office/drawing/2014/main" id="{B4EB5A39-3087-404B-86D1-9EB6F9D1ABB3}"/>
            </a:ext>
          </a:extLst>
        </xdr:cNvPr>
        <xdr:cNvCxnSpPr>
          <a:cxnSpLocks/>
        </xdr:cNvCxnSpPr>
      </xdr:nvCxnSpPr>
      <xdr:spPr>
        <a:xfrm>
          <a:off x="565153" y="94890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văn_bản_Mở_đầu_giới_thiệu" descr="Đến lúc nào đó, bạn sẽ gặp công thức có lỗi mà Excel hiển thị kết quả là #ErrorName!. Lỗi là thứ có thể sẽ giúp ích vì chúng chỉ báo khi có thứ không đúng, tuy nhiên, việc khắc phục có thể lại không dễ dàng. May thay, có nhiều tùy chọn có thể giúp bạn tìm ra nguyên nhân gây ra lỗi và khắc phục.">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Đến lúc nào đó, bạn sẽ gặp công thức có lỗi mà Excel hiển thị kết quả là #ErrorName. Lỗi là thứ có thể sẽ giúp ích vì chúng chỉ báo khi có thứ không đúng, tuy nhiên, việc khắc phục có thể lại không dễ dàng. May thay, có nhiều tùy chọn có thể giúp bạn tìm ra nguyên nhân gây ra lỗi và khắc phục.</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7</xdr:row>
      <xdr:rowOff>19050</xdr:rowOff>
    </xdr:from>
    <xdr:to>
      <xdr:col>1</xdr:col>
      <xdr:colOff>5039317</xdr:colOff>
      <xdr:row>12</xdr:row>
      <xdr:rowOff>85725</xdr:rowOff>
    </xdr:to>
    <xdr:grpSp>
      <xdr:nvGrpSpPr>
        <xdr:cNvPr id="2" name="Nhóm 1">
          <a:extLst>
            <a:ext uri="{FF2B5EF4-FFF2-40B4-BE49-F238E27FC236}">
              <a16:creationId xmlns:a16="http://schemas.microsoft.com/office/drawing/2014/main" id="{A8B5C958-0EB2-41E2-B876-52C03CDCE6CA}"/>
            </a:ext>
          </a:extLst>
        </xdr:cNvPr>
        <xdr:cNvGrpSpPr/>
      </xdr:nvGrpSpPr>
      <xdr:grpSpPr>
        <a:xfrm>
          <a:off x="666924" y="1924050"/>
          <a:ext cx="5239168" cy="1057275"/>
          <a:chOff x="571500" y="1924050"/>
          <a:chExt cx="5229626" cy="1057275"/>
        </a:xfrm>
      </xdr:grpSpPr>
      <xdr:sp macro="" textlink="">
        <xdr:nvSpPr>
          <xdr:cNvPr id="55" name="văn_bản_Bước" descr="Kiểm tra lỗi - Đi đến Công thức &gt; Kiểm tra Lỗi. Tùy chọn này sẽ tải một hộp thoại cho bạn biết nguyên nhân chung gây ra lỗi cụ thể. Trong ô D9, lỗi #N/A xảy ra vì không có giá trị khớp với &quot;Táo&quot;. Bạn có thể khắc phục lỗi này bằng cách sử dụng một giá trị hiện có, ngăn lỗi bằng hàm IFERROR hoặc bỏ qua lỗi đó và biết rằng lỗi này sẽ tự biến mất khi bạn sử dụng một giá trị hiện có.">
            <a:extLst>
              <a:ext uri="{FF2B5EF4-FFF2-40B4-BE49-F238E27FC236}">
                <a16:creationId xmlns:a16="http://schemas.microsoft.com/office/drawing/2014/main" id="{4AE4624F-481E-4B9E-ABC2-5B221D8CD197}"/>
              </a:ext>
            </a:extLst>
          </xdr:cNvPr>
          <xdr:cNvSpPr txBox="1"/>
        </xdr:nvSpPr>
        <xdr:spPr>
          <a:xfrm>
            <a:off x="991382" y="1966008"/>
            <a:ext cx="4809744" cy="1015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Kiểm tra lỗi - Đi đến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Công thức</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Kiểm tra Lỗi</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Tùy chọn này sẽ tải một hộp thoại cho bạn biết nguyên nhân chung gây ra lỗi cụ thể. Trong ô D9, lỗi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xảy ra vì không có giá trị khớp với "Táo</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Bạn có thể khắc phục lỗi này bằng cách sử dụng một giá trị hiện có, ngăn lỗi bằng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hoặc bỏ qua lỗi đó và biết rằng lỗi này sẽ tự biến mất khi bạn sử dụng một giá trị hiện có.</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hình_Bước"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105060</xdr:colOff>
      <xdr:row>13</xdr:row>
      <xdr:rowOff>114300</xdr:rowOff>
    </xdr:from>
    <xdr:to>
      <xdr:col>1</xdr:col>
      <xdr:colOff>4657441</xdr:colOff>
      <xdr:row>23</xdr:row>
      <xdr:rowOff>114062</xdr:rowOff>
    </xdr:to>
    <xdr:pic>
      <xdr:nvPicPr>
        <xdr:cNvPr id="57" name="Ảnh 56" descr="Hộp thoại kiểm tra lỗi">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71835" y="3200400"/>
          <a:ext cx="4552381" cy="1904762"/>
        </a:xfrm>
        <a:prstGeom prst="rect">
          <a:avLst/>
        </a:prstGeom>
      </xdr:spPr>
    </xdr:pic>
    <xdr:clientData/>
  </xdr:twoCellAnchor>
  <xdr:twoCellAnchor editAs="absolute">
    <xdr:from>
      <xdr:col>0</xdr:col>
      <xdr:colOff>666924</xdr:colOff>
      <xdr:row>23</xdr:row>
      <xdr:rowOff>157163</xdr:rowOff>
    </xdr:from>
    <xdr:to>
      <xdr:col>1</xdr:col>
      <xdr:colOff>5039317</xdr:colOff>
      <xdr:row>27</xdr:row>
      <xdr:rowOff>104775</xdr:rowOff>
    </xdr:to>
    <xdr:grpSp>
      <xdr:nvGrpSpPr>
        <xdr:cNvPr id="3" name="Nhóm 2">
          <a:extLst>
            <a:ext uri="{FF2B5EF4-FFF2-40B4-BE49-F238E27FC236}">
              <a16:creationId xmlns:a16="http://schemas.microsoft.com/office/drawing/2014/main" id="{76285975-E71E-42A6-9427-0A2776DA5CC0}"/>
            </a:ext>
          </a:extLst>
        </xdr:cNvPr>
        <xdr:cNvGrpSpPr/>
      </xdr:nvGrpSpPr>
      <xdr:grpSpPr>
        <a:xfrm>
          <a:off x="666924" y="5148263"/>
          <a:ext cx="5239168" cy="709612"/>
          <a:chOff x="571500" y="4957763"/>
          <a:chExt cx="5229626" cy="709612"/>
        </a:xfrm>
      </xdr:grpSpPr>
      <xdr:sp macro="" textlink="">
        <xdr:nvSpPr>
          <xdr:cNvPr id="59" name="văn_bản_Bước" descr="Nếu bấm vào Trợ giúp về Lỗi này, thông báo trình bày chủ đề trợ giúp riêng của lỗi sẽ mở ra. Nếu bạn bấm vào Hiển thị Bước Tính toán, hộp thoại đánh giá công thức sẽ được tải.">
            <a:extLst>
              <a:ext uri="{FF2B5EF4-FFF2-40B4-BE49-F238E27FC236}">
                <a16:creationId xmlns:a16="http://schemas.microsoft.com/office/drawing/2014/main" id="{FF0A2293-1E29-453D-8C23-E342D71BA90C}"/>
              </a:ext>
            </a:extLst>
          </xdr:cNvPr>
          <xdr:cNvSpPr txBox="1"/>
        </xdr:nvSpPr>
        <xdr:spPr>
          <a:xfrm>
            <a:off x="991382" y="4999721"/>
            <a:ext cx="4809744" cy="66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Nếu bấm vào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Trợ giúp về Lỗi này</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thông báo trình bày chủ đề trợ giúp riêng của lỗi sẽ mở ra. Nếu bạn bấm vào </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Hiển thị các bước tính toán</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hộp thoại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Đánh giá Công </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hức</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sẽ được tải.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hình_Bước"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27</xdr:row>
      <xdr:rowOff>104775</xdr:rowOff>
    </xdr:from>
    <xdr:to>
      <xdr:col>1</xdr:col>
      <xdr:colOff>4800293</xdr:colOff>
      <xdr:row>41</xdr:row>
      <xdr:rowOff>28246</xdr:rowOff>
    </xdr:to>
    <xdr:pic>
      <xdr:nvPicPr>
        <xdr:cNvPr id="61" name="Ảnh 60" descr="Hộp thoại Đánh giá Công thức">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5857875"/>
          <a:ext cx="4914286" cy="2628571"/>
        </a:xfrm>
        <a:prstGeom prst="rect">
          <a:avLst/>
        </a:prstGeom>
      </xdr:spPr>
    </xdr:pic>
    <xdr:clientData/>
  </xdr:twoCellAnchor>
  <xdr:twoCellAnchor editAs="absolute">
    <xdr:from>
      <xdr:col>0</xdr:col>
      <xdr:colOff>666924</xdr:colOff>
      <xdr:row>41</xdr:row>
      <xdr:rowOff>104775</xdr:rowOff>
    </xdr:from>
    <xdr:to>
      <xdr:col>1</xdr:col>
      <xdr:colOff>5039317</xdr:colOff>
      <xdr:row>46</xdr:row>
      <xdr:rowOff>0</xdr:rowOff>
    </xdr:to>
    <xdr:grpSp>
      <xdr:nvGrpSpPr>
        <xdr:cNvPr id="4" name="Nhóm 3">
          <a:extLst>
            <a:ext uri="{FF2B5EF4-FFF2-40B4-BE49-F238E27FC236}">
              <a16:creationId xmlns:a16="http://schemas.microsoft.com/office/drawing/2014/main" id="{85545FAE-3743-4F8E-97DB-E0C750FA7DE7}"/>
            </a:ext>
          </a:extLst>
        </xdr:cNvPr>
        <xdr:cNvGrpSpPr/>
      </xdr:nvGrpSpPr>
      <xdr:grpSpPr>
        <a:xfrm>
          <a:off x="666924" y="8562975"/>
          <a:ext cx="5239168" cy="847725"/>
          <a:chOff x="571500" y="8372475"/>
          <a:chExt cx="5229626" cy="847725"/>
        </a:xfrm>
      </xdr:grpSpPr>
      <xdr:sp macro="" textlink="">
        <xdr:nvSpPr>
          <xdr:cNvPr id="63" name="văn_bản_Bước" descr="Mỗi khi bạn bấm vào Đánh giá, Excel sẽ đi qua từng mục một của công thức. Excel không hẳn là cho bạn biết lý do tại sao xảy ra lỗi nhưng sẽ chỉ ra vị trí lỗi.">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Mỗi khi bấm vào </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Ước lượng</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sẽ đi qua từng mục một của công thức. Excel không hẳn là cho bạn biết lý do tại sao xảy ra lỗi nhưng sẽ chỉ ra vị trí lỗi. Từ đó, hãy tra cứu chủ đề trợ giúp để kết luận xem công thức của bạn có chỗ nào không đúng.</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hình_Bước"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47</xdr:row>
      <xdr:rowOff>47625</xdr:rowOff>
    </xdr:from>
    <xdr:to>
      <xdr:col>1</xdr:col>
      <xdr:colOff>998947</xdr:colOff>
      <xdr:row>49</xdr:row>
      <xdr:rowOff>2074</xdr:rowOff>
    </xdr:to>
    <xdr:sp macro="" textlink="">
      <xdr:nvSpPr>
        <xdr:cNvPr id="65" name="Nút_Trước_đó" descr="Quay lại trang tính trước">
          <a:hlinkClick xmlns:r="http://schemas.openxmlformats.org/officeDocument/2006/relationships" r:id="rId3" tooltip="Bấm vào đây để quay lại trang tính trước"/>
          <a:extLst>
            <a:ext uri="{FF2B5EF4-FFF2-40B4-BE49-F238E27FC236}">
              <a16:creationId xmlns:a16="http://schemas.microsoft.com/office/drawing/2014/main" id="{59901CBF-662C-46B7-9798-9856B1E5ACCE}"/>
            </a:ext>
          </a:extLst>
        </xdr:cNvPr>
        <xdr:cNvSpPr/>
      </xdr:nvSpPr>
      <xdr:spPr>
        <a:xfrm flipH="1">
          <a:off x="590550" y="96488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1</xdr:col>
      <xdr:colOff>3669834</xdr:colOff>
      <xdr:row>47</xdr:row>
      <xdr:rowOff>47625</xdr:rowOff>
    </xdr:from>
    <xdr:to>
      <xdr:col>1</xdr:col>
      <xdr:colOff>4945006</xdr:colOff>
      <xdr:row>49</xdr:row>
      <xdr:rowOff>2074</xdr:rowOff>
    </xdr:to>
    <xdr:sp macro="" textlink="">
      <xdr:nvSpPr>
        <xdr:cNvPr id="66" name="Nút_Tiếp_theo" descr="Chuyển sang trang tính tiếp theo">
          <a:hlinkClick xmlns:r="http://schemas.openxmlformats.org/officeDocument/2006/relationships" r:id="rId4" tooltip="Bấm vào đây để chuyển sang trang tiếp theo"/>
          <a:extLst>
            <a:ext uri="{FF2B5EF4-FFF2-40B4-BE49-F238E27FC236}">
              <a16:creationId xmlns:a16="http://schemas.microsoft.com/office/drawing/2014/main" id="{A1974C03-9104-44F6-9B95-FBB22D17937B}"/>
            </a:ext>
          </a:extLst>
        </xdr:cNvPr>
        <xdr:cNvSpPr/>
      </xdr:nvSpPr>
      <xdr:spPr>
        <a:xfrm>
          <a:off x="4536609" y="96488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THỬ NGHIỆM" descr="THỬ NGHIỆM">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Bước"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THÍ NGHIỆM</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latin typeface="+mn-lt"/>
                <a:ea typeface="Segoe UI" pitchFamily="34" charset="0"/>
                <a:cs typeface="Segoe UI Light" panose="020B0502040204020203" pitchFamily="34" charset="0"/>
              </a:rPr>
              <a:t>Có gì</a:t>
            </a:r>
            <a:r>
              <a:rPr lang="vi" sz="1100" kern="0" baseline="0">
                <a:solidFill>
                  <a:schemeClr val="bg2">
                    <a:lumMod val="25000"/>
                  </a:schemeClr>
                </a:solidFill>
                <a:latin typeface="+mn-lt"/>
                <a:ea typeface="Segoe UI" pitchFamily="34" charset="0"/>
                <a:cs typeface="Segoe UI Light" panose="020B0502040204020203" pitchFamily="34" charset="0"/>
              </a:rPr>
              <a:t> không đúng ở đây? Gợi ý: Chúng ta đang thử </a:t>
            </a:r>
            <a:r>
              <a:rPr lang="vi" sz="1100" b="1" kern="0" baseline="0">
                <a:solidFill>
                  <a:schemeClr val="bg2">
                    <a:lumMod val="25000"/>
                  </a:schemeClr>
                </a:solidFill>
                <a:latin typeface="+mn-lt"/>
                <a:ea typeface="Segoe UI" pitchFamily="34" charset="0"/>
                <a:cs typeface="Segoe UI Light" panose="020B0502040204020203" pitchFamily="34" charset="0"/>
              </a:rPr>
              <a:t>TÍNH TỔNG</a:t>
            </a:r>
            <a:r>
              <a:rPr lang="vi" sz="1100" kern="0" baseline="0">
                <a:solidFill>
                  <a:schemeClr val="bg2">
                    <a:lumMod val="25000"/>
                  </a:schemeClr>
                </a:solidFill>
                <a:latin typeface="+mn-lt"/>
                <a:ea typeface="Segoe UI" pitchFamily="34" charset="0"/>
                <a:cs typeface="Segoe UI Light" panose="020B0502040204020203" pitchFamily="34" charset="0"/>
              </a:rPr>
              <a:t> tất cả các mục.</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Hình tự do: Hình 68" descr="Đường ngoặc vuông">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Hình tự do: Hình 69" descr="Đường ngoặc vuông">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Hình cung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Hình cung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Đồ họa 96" descr="Bình">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47625</xdr:colOff>
      <xdr:row>23</xdr:row>
      <xdr:rowOff>61640</xdr:rowOff>
    </xdr:from>
    <xdr:to>
      <xdr:col>5</xdr:col>
      <xdr:colOff>323850</xdr:colOff>
      <xdr:row>28</xdr:row>
      <xdr:rowOff>12</xdr:rowOff>
    </xdr:to>
    <xdr:grpSp>
      <xdr:nvGrpSpPr>
        <xdr:cNvPr id="74" name="ĐIỀU CẦN BIẾT" descr="ĐIỀU CẦN BIẾT&#10;&#10;">
          <a:extLst>
            <a:ext uri="{FF2B5EF4-FFF2-40B4-BE49-F238E27FC236}">
              <a16:creationId xmlns:a16="http://schemas.microsoft.com/office/drawing/2014/main" id="{31BEE91F-7C0C-4732-BB35-0C8B019C6B03}"/>
            </a:ext>
          </a:extLst>
        </xdr:cNvPr>
        <xdr:cNvGrpSpPr/>
      </xdr:nvGrpSpPr>
      <xdr:grpSpPr>
        <a:xfrm>
          <a:off x="6438900" y="5052740"/>
          <a:ext cx="2657475" cy="890872"/>
          <a:chOff x="6778625" y="15619706"/>
          <a:chExt cx="2742027" cy="855693"/>
        </a:xfrm>
      </xdr:grpSpPr>
      <xdr:sp macro="" textlink="">
        <xdr:nvSpPr>
          <xdr:cNvPr id="75" name="Bước"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477694"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tx1">
                    <a:lumMod val="75000"/>
                    <a:lumOff val="25000"/>
                  </a:schemeClr>
                </a:solidFill>
                <a:effectLst/>
                <a:latin typeface="+mn-lt"/>
                <a:ea typeface="+mn-ea"/>
                <a:cs typeface="+mn-cs"/>
              </a:rPr>
              <a:t>Bấm vào </a:t>
            </a:r>
            <a:r>
              <a:rPr lang="vi" sz="1100" b="1" i="0" kern="1200" baseline="0">
                <a:solidFill>
                  <a:schemeClr val="tx1">
                    <a:lumMod val="75000"/>
                    <a:lumOff val="25000"/>
                  </a:schemeClr>
                </a:solidFill>
                <a:effectLst/>
                <a:latin typeface="+mn-lt"/>
                <a:ea typeface="+mn-ea"/>
                <a:cs typeface="+mn-cs"/>
              </a:rPr>
              <a:t>Tùy chọn</a:t>
            </a:r>
            <a:r>
              <a:rPr lang="vi" sz="1100" b="0" i="0" kern="1200" baseline="0">
                <a:solidFill>
                  <a:schemeClr val="tx1">
                    <a:lumMod val="75000"/>
                    <a:lumOff val="25000"/>
                  </a:schemeClr>
                </a:solidFill>
                <a:effectLst/>
                <a:latin typeface="+mn-lt"/>
                <a:ea typeface="+mn-ea"/>
                <a:cs typeface="+mn-cs"/>
              </a:rPr>
              <a:t> sẽ cho phép bạn đặt quy tắc về việc lỗi trong Excel được hiển thị hoặc bị bỏ qua.</a:t>
            </a:r>
            <a:endParaRPr lang="en-US" sz="1100">
              <a:solidFill>
                <a:schemeClr val="tx1">
                  <a:lumMod val="75000"/>
                  <a:lumOff val="25000"/>
                </a:schemeClr>
              </a:solidFill>
              <a:effectLst/>
              <a:latin typeface="+mn-lt"/>
            </a:endParaRPr>
          </a:p>
        </xdr:txBody>
      </xdr:sp>
      <xdr:pic>
        <xdr:nvPicPr>
          <xdr:cNvPr id="76" name="Đồ họa 147" descr="Kính">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933451</xdr:colOff>
      <xdr:row>22</xdr:row>
      <xdr:rowOff>114302</xdr:rowOff>
    </xdr:from>
    <xdr:to>
      <xdr:col>1</xdr:col>
      <xdr:colOff>5495926</xdr:colOff>
      <xdr:row>24</xdr:row>
      <xdr:rowOff>19050</xdr:rowOff>
    </xdr:to>
    <xdr:cxnSp macro="">
      <xdr:nvCxnSpPr>
        <xdr:cNvPr id="77" name="Đường nối: Đường cong 76">
          <a:extLst>
            <a:ext uri="{FF2B5EF4-FFF2-40B4-BE49-F238E27FC236}">
              <a16:creationId xmlns:a16="http://schemas.microsoft.com/office/drawing/2014/main" id="{16767E7F-5A94-4A53-A7E2-81A5EF1897C0}"/>
            </a:ext>
          </a:extLst>
        </xdr:cNvPr>
        <xdr:cNvCxnSpPr/>
      </xdr:nvCxnSpPr>
      <xdr:spPr>
        <a:xfrm rot="10800000">
          <a:off x="1800226" y="4914902"/>
          <a:ext cx="4562475" cy="285748"/>
        </a:xfrm>
        <a:prstGeom prst="curvedConnector3">
          <a:avLst>
            <a:gd name="adj1" fmla="val 55637"/>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50</xdr:row>
      <xdr:rowOff>47625</xdr:rowOff>
    </xdr:from>
    <xdr:to>
      <xdr:col>1</xdr:col>
      <xdr:colOff>5209413</xdr:colOff>
      <xdr:row>63</xdr:row>
      <xdr:rowOff>171450</xdr:rowOff>
    </xdr:to>
    <xdr:grpSp>
      <xdr:nvGrpSpPr>
        <xdr:cNvPr id="78" name="Nhóm 77">
          <a:extLst>
            <a:ext uri="{FF2B5EF4-FFF2-40B4-BE49-F238E27FC236}">
              <a16:creationId xmlns:a16="http://schemas.microsoft.com/office/drawing/2014/main" id="{340F396F-7EEE-4FE2-8349-58C6AAB22606}"/>
            </a:ext>
          </a:extLst>
        </xdr:cNvPr>
        <xdr:cNvGrpSpPr/>
      </xdr:nvGrpSpPr>
      <xdr:grpSpPr>
        <a:xfrm>
          <a:off x="342900" y="10220325"/>
          <a:ext cx="5733288" cy="2600325"/>
          <a:chOff x="352425" y="10715625"/>
          <a:chExt cx="5733288" cy="2390775"/>
        </a:xfrm>
      </xdr:grpSpPr>
      <xdr:sp macro="" textlink="">
        <xdr:nvSpPr>
          <xdr:cNvPr id="79" name="Hình chữ nhật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Bước" descr="Xem thêm thông tin trên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Đường nối Thẳng 80" descr="Đường trang trí">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Đường nối Thẳng 81" descr="Đường trang trí">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54</xdr:row>
      <xdr:rowOff>35644</xdr:rowOff>
    </xdr:from>
    <xdr:to>
      <xdr:col>1</xdr:col>
      <xdr:colOff>2552700</xdr:colOff>
      <xdr:row>56</xdr:row>
      <xdr:rowOff>13723</xdr:rowOff>
    </xdr:to>
    <xdr:grpSp>
      <xdr:nvGrpSpPr>
        <xdr:cNvPr id="83" name="Nhóm 82">
          <a:extLst>
            <a:ext uri="{FF2B5EF4-FFF2-40B4-BE49-F238E27FC236}">
              <a16:creationId xmlns:a16="http://schemas.microsoft.com/office/drawing/2014/main" id="{1612118D-530C-41CF-BA41-E6AC52C9311F}"/>
            </a:ext>
          </a:extLst>
        </xdr:cNvPr>
        <xdr:cNvGrpSpPr/>
      </xdr:nvGrpSpPr>
      <xdr:grpSpPr>
        <a:xfrm>
          <a:off x="552881" y="10970344"/>
          <a:ext cx="2866594" cy="359079"/>
          <a:chOff x="552881" y="10532194"/>
          <a:chExt cx="2866594" cy="359079"/>
        </a:xfrm>
      </xdr:grpSpPr>
      <xdr:sp macro="" textlink="">
        <xdr:nvSpPr>
          <xdr:cNvPr id="84" name="Bước" descr="Toàn bộ về hàm IF, Được tạo siêu kết nối đến web&#10;&#10;">
            <a:hlinkClick xmlns:r="http://schemas.openxmlformats.org/officeDocument/2006/relationships" r:id="rId9" tooltip="Chọn để tìm hiểu toàn bộ về cách phát hiện lỗi trong công thức trên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Phát hiện lỗi trong các công thức</a:t>
            </a:r>
          </a:p>
        </xdr:txBody>
      </xdr:sp>
      <xdr:pic>
        <xdr:nvPicPr>
          <xdr:cNvPr id="85" name="Đồ họa 22" descr="Mũi tên">
            <a:hlinkClick xmlns:r="http://schemas.openxmlformats.org/officeDocument/2006/relationships" r:id="rId9" tooltip="Chọn để tìm hiểu thêm từ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56</xdr:row>
      <xdr:rowOff>29710</xdr:rowOff>
    </xdr:from>
    <xdr:to>
      <xdr:col>1</xdr:col>
      <xdr:colOff>2914649</xdr:colOff>
      <xdr:row>58</xdr:row>
      <xdr:rowOff>13099</xdr:rowOff>
    </xdr:to>
    <xdr:grpSp>
      <xdr:nvGrpSpPr>
        <xdr:cNvPr id="86" name="Nhóm 85">
          <a:extLst>
            <a:ext uri="{FF2B5EF4-FFF2-40B4-BE49-F238E27FC236}">
              <a16:creationId xmlns:a16="http://schemas.microsoft.com/office/drawing/2014/main" id="{ADC1751D-5736-45B9-8E54-EF18BF377AD1}"/>
            </a:ext>
          </a:extLst>
        </xdr:cNvPr>
        <xdr:cNvGrpSpPr/>
      </xdr:nvGrpSpPr>
      <xdr:grpSpPr>
        <a:xfrm>
          <a:off x="552881" y="11345410"/>
          <a:ext cx="3228543" cy="364389"/>
          <a:chOff x="552881" y="10907260"/>
          <a:chExt cx="3228543" cy="364389"/>
        </a:xfrm>
      </xdr:grpSpPr>
      <xdr:sp macro="" textlink="">
        <xdr:nvSpPr>
          <xdr:cNvPr id="87" name="Bước" descr="Toàn bộ về hàm IFS, được tạo siêu kết nối đến web&#10;">
            <a:hlinkClick xmlns:r="http://schemas.openxmlformats.org/officeDocument/2006/relationships" r:id="rId12" tooltip="Chọn để tìm hiểu toàn bộ về cách tránh công thức bị lỗi trên web"/>
            <a:extLst>
              <a:ext uri="{FF2B5EF4-FFF2-40B4-BE49-F238E27FC236}">
                <a16:creationId xmlns:a16="http://schemas.microsoft.com/office/drawing/2014/main" id="{2242BC63-23A2-4F17-AAED-7DD2C6329F89}"/>
              </a:ext>
            </a:extLst>
          </xdr:cNvPr>
          <xdr:cNvSpPr txBox="1"/>
        </xdr:nvSpPr>
        <xdr:spPr>
          <a:xfrm>
            <a:off x="1018065" y="10984436"/>
            <a:ext cx="27633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Làm thế nào để tránh công thức bị lỗi</a:t>
            </a:r>
          </a:p>
        </xdr:txBody>
      </xdr:sp>
      <xdr:pic>
        <xdr:nvPicPr>
          <xdr:cNvPr id="88" name="Đồ họa 22" descr="Mũi tên">
            <a:hlinkClick xmlns:r="http://schemas.openxmlformats.org/officeDocument/2006/relationships" r:id="rId12" tooltip="Chọn để tìm hiểu thêm từ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60</xdr:row>
      <xdr:rowOff>60628</xdr:rowOff>
    </xdr:from>
    <xdr:to>
      <xdr:col>1</xdr:col>
      <xdr:colOff>2857500</xdr:colOff>
      <xdr:row>62</xdr:row>
      <xdr:rowOff>44017</xdr:rowOff>
    </xdr:to>
    <xdr:grpSp>
      <xdr:nvGrpSpPr>
        <xdr:cNvPr id="89" name="Nhóm 88">
          <a:extLst>
            <a:ext uri="{FF2B5EF4-FFF2-40B4-BE49-F238E27FC236}">
              <a16:creationId xmlns:a16="http://schemas.microsoft.com/office/drawing/2014/main" id="{7988A760-4FB2-4E7F-B1F1-2324CEF3CF3E}"/>
            </a:ext>
          </a:extLst>
        </xdr:cNvPr>
        <xdr:cNvGrpSpPr/>
      </xdr:nvGrpSpPr>
      <xdr:grpSpPr>
        <a:xfrm>
          <a:off x="552881" y="12138328"/>
          <a:ext cx="3171394" cy="364389"/>
          <a:chOff x="552881" y="11700178"/>
          <a:chExt cx="3171394" cy="364389"/>
        </a:xfrm>
      </xdr:grpSpPr>
      <xdr:sp macro="" textlink="">
        <xdr:nvSpPr>
          <xdr:cNvPr id="90" name="Bước" descr="Nội dung Đào tạo Excel trực tuyến Miễn phí, được tạo siêu kết nối đến web&#10;">
            <a:hlinkClick xmlns:r="http://schemas.openxmlformats.org/officeDocument/2006/relationships" r:id="rId13" tooltip="Chọn để tìm hiểu về nội dung đào tạo Excel miễn phí trên web"/>
            <a:extLst>
              <a:ext uri="{FF2B5EF4-FFF2-40B4-BE49-F238E27FC236}">
                <a16:creationId xmlns:a16="http://schemas.microsoft.com/office/drawing/2014/main" id="{83AC531D-CB18-4A4A-92F0-122C8840F418}"/>
              </a:ext>
            </a:extLst>
          </xdr:cNvPr>
          <xdr:cNvSpPr txBox="1"/>
        </xdr:nvSpPr>
        <xdr:spPr>
          <a:xfrm>
            <a:off x="1030674" y="11751282"/>
            <a:ext cx="26936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pic>
        <xdr:nvPicPr>
          <xdr:cNvPr id="91" name="Đồ họa 22" descr="Mũi tên">
            <a:hlinkClick xmlns:r="http://schemas.openxmlformats.org/officeDocument/2006/relationships" r:id="rId13" tooltip="Chọn để tìm hiểu thêm từ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58</xdr:row>
      <xdr:rowOff>29086</xdr:rowOff>
    </xdr:from>
    <xdr:to>
      <xdr:col>1</xdr:col>
      <xdr:colOff>3486149</xdr:colOff>
      <xdr:row>60</xdr:row>
      <xdr:rowOff>12475</xdr:rowOff>
    </xdr:to>
    <xdr:grpSp>
      <xdr:nvGrpSpPr>
        <xdr:cNvPr id="92" name="Nhóm 91">
          <a:extLst>
            <a:ext uri="{FF2B5EF4-FFF2-40B4-BE49-F238E27FC236}">
              <a16:creationId xmlns:a16="http://schemas.microsoft.com/office/drawing/2014/main" id="{1287D230-E85C-41F6-AC03-12C8065534DF}"/>
            </a:ext>
          </a:extLst>
        </xdr:cNvPr>
        <xdr:cNvGrpSpPr/>
      </xdr:nvGrpSpPr>
      <xdr:grpSpPr>
        <a:xfrm>
          <a:off x="552881" y="11725786"/>
          <a:ext cx="3800043" cy="364389"/>
          <a:chOff x="552881" y="11287636"/>
          <a:chExt cx="3800043" cy="364389"/>
        </a:xfrm>
      </xdr:grpSpPr>
      <xdr:sp macro="" textlink="">
        <xdr:nvSpPr>
          <xdr:cNvPr id="93" name="Bước" descr="Câu lệnh IF nâng cao, được tạo siêu kết nối đến web&#10;">
            <a:hlinkClick xmlns:r="http://schemas.openxmlformats.org/officeDocument/2006/relationships" r:id="rId14" tooltip="Chọn để tìm hiểu từng bước toàn bộ về cách đánh giá công thức lồng nhau trên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Đánh giá</a:t>
            </a:r>
            <a:r>
              <a:rPr lang="v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từng bước công thức lồng nhau</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Đồ họa 22" descr="Mũi tên">
            <a:hlinkClick xmlns:r="http://schemas.openxmlformats.org/officeDocument/2006/relationships" r:id="rId14" tooltip="Chọn để tìm hiểu thêm từ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13</xdr:row>
      <xdr:rowOff>150547</xdr:rowOff>
    </xdr:from>
    <xdr:ext cx="8554336" cy="0"/>
    <xdr:cxnSp macro="">
      <xdr:nvCxnSpPr>
        <xdr:cNvPr id="2" name="Đường nối Thẳng 1" descr="Đường trang trí">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Nhóm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Nhóm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Hình chữ nhật 29" descr="Nền">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Hình chữ nhật 30" descr="Nền">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Thông điệp chào mừng" descr="Tiếp tục. Còn rất nhiều cách để đơn giản hóa công việc của bạn:">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vi"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Hãy tiếp tục khám phá. Excel còn nhiều điều chờ bạn tìm hiểu:</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Thông điệp chào mừng" descr="Bạn có thêm câu hỏi về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vi" sz="2600" b="0" i="0" baseline="0">
                <a:solidFill>
                  <a:schemeClr val="bg1"/>
                </a:solidFill>
                <a:effectLst/>
                <a:latin typeface="Segoe UI Light" pitchFamily="34" charset="0"/>
                <a:ea typeface="Segoe UI" pitchFamily="34" charset="0"/>
                <a:cs typeface="Segoe UI" pitchFamily="34" charset="0"/>
              </a:rPr>
              <a:t>Bạn có câu hỏi khác về Excel?</a:t>
            </a:r>
            <a:endParaRPr lang="en-US" sz="2600" b="0">
              <a:latin typeface="Segoe UI Light" pitchFamily="34" charset="0"/>
              <a:ea typeface="Segoe UI" pitchFamily="34" charset="0"/>
              <a:cs typeface="Segoe UI" pitchFamily="34" charset="0"/>
            </a:endParaRPr>
          </a:p>
        </xdr:txBody>
      </xdr:sp>
      <xdr:pic>
        <xdr:nvPicPr>
          <xdr:cNvPr id="18" name="Ảnh 17" descr="Nút Cho Tôi Biết">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482463" y="1468611"/>
            <a:ext cx="1012148" cy="941629"/>
          </a:xfrm>
          <a:prstGeom prst="rect">
            <a:avLst/>
          </a:prstGeom>
        </xdr:spPr>
      </xdr:pic>
      <xdr:sp macro="" textlink="">
        <xdr:nvSpPr>
          <xdr:cNvPr id="19" name="Thông điệp chào mừng" descr="Hãy bấm vào nút Cho Tôi Biết rồi nhập điều bạn muốn biết">
            <a:extLst>
              <a:ext uri="{FF2B5EF4-FFF2-40B4-BE49-F238E27FC236}">
                <a16:creationId xmlns:a16="http://schemas.microsoft.com/office/drawing/2014/main" id="{5778FEE5-3107-48FB-9854-7817EF5A9214}"/>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vi"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Hãy bấm vào nút </a:t>
            </a:r>
            <a:r>
              <a:rPr lang="vi"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Cho Tôi Biết                  </a:t>
            </a:r>
            <a:r>
              <a:rPr lang="vi"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rồi nhập điều bạn muốn biết.</a:t>
            </a:r>
          </a:p>
        </xdr:txBody>
      </xdr:sp>
      <xdr:pic>
        <xdr:nvPicPr>
          <xdr:cNvPr id="20" name="Ảnh 19" descr="Nút Cho Tôi Biết bạn muốn làm gì">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078134" y="1844959"/>
            <a:ext cx="2207100" cy="769703"/>
          </a:xfrm>
          <a:prstGeom prst="rect">
            <a:avLst/>
          </a:prstGeom>
        </xdr:spPr>
      </xdr:pic>
      <xdr:sp macro="" textlink="">
        <xdr:nvSpPr>
          <xdr:cNvPr id="23" name="Hộp Văn bản 22" descr="Tìm hiểu thêm">
            <a:hlinkClick xmlns:r="http://schemas.openxmlformats.org/officeDocument/2006/relationships" r:id="rId3" tooltip="Tìm hiểu thêm về Cộng đồng Excel trên web"/>
            <a:extLst>
              <a:ext uri="{FF2B5EF4-FFF2-40B4-BE49-F238E27FC236}">
                <a16:creationId xmlns:a16="http://schemas.microsoft.com/office/drawing/2014/main" id="{0E4F3BD9-1086-4455-B51C-A8936225A3CC}"/>
              </a:ext>
            </a:extLst>
          </xdr:cNvPr>
          <xdr:cNvSpPr txBox="1"/>
        </xdr:nvSpPr>
        <xdr:spPr>
          <a:xfrm>
            <a:off x="1805447" y="4473224"/>
            <a:ext cx="1861678" cy="670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200" u="sng" baseline="0">
                <a:solidFill>
                  <a:srgbClr val="217346"/>
                </a:solidFill>
                <a:effectLst/>
                <a:latin typeface="Segoe UI Semibold" panose="020B0702040204020203" pitchFamily="34" charset="0"/>
                <a:ea typeface="+mn-ea"/>
                <a:cs typeface="Segoe UI Semibold" panose="020B0702040204020203" pitchFamily="34" charset="0"/>
              </a:rPr>
              <a:t>Tìm hiểu thêm </a:t>
            </a:r>
            <a:br>
              <a:rPr lang="en-US" sz="1200" u="sng" baseline="0">
                <a:solidFill>
                  <a:srgbClr val="217346"/>
                </a:solidFill>
                <a:effectLst/>
                <a:latin typeface="Segoe UI Semibold" panose="020B0702040204020203" pitchFamily="34" charset="0"/>
                <a:ea typeface="+mn-ea"/>
                <a:cs typeface="Segoe UI Semibold" panose="020B0702040204020203" pitchFamily="34" charset="0"/>
              </a:rPr>
            </a:br>
            <a:r>
              <a:rPr lang="vi" sz="1200" u="sng" baseline="0">
                <a:solidFill>
                  <a:srgbClr val="217346"/>
                </a:solidFill>
                <a:effectLst/>
                <a:latin typeface="Segoe UI Semibold" panose="020B0702040204020203" pitchFamily="34" charset="0"/>
                <a:ea typeface="+mn-ea"/>
                <a:cs typeface="Segoe UI Semibold" panose="020B0702040204020203" pitchFamily="34" charset="0"/>
              </a:rPr>
              <a:t>(Chỉ có bằng tiếng Anh)</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Hộp Văn bản 23" descr="Tìm hiểu thêm">
            <a:hlinkClick xmlns:r="http://schemas.openxmlformats.org/officeDocument/2006/relationships" r:id="rId4" tooltip="Tìm hiểu thêm về tin tức mới trong Excel trên web"/>
            <a:extLst>
              <a:ext uri="{FF2B5EF4-FFF2-40B4-BE49-F238E27FC236}">
                <a16:creationId xmlns:a16="http://schemas.microsoft.com/office/drawing/2014/main" id="{C99A8BC1-9314-4FC6-B158-3CC6B224F07E}"/>
              </a:ext>
            </a:extLst>
          </xdr:cNvPr>
          <xdr:cNvSpPr txBox="1"/>
        </xdr:nvSpPr>
        <xdr:spPr>
          <a:xfrm>
            <a:off x="5205167" y="4473225"/>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200" u="sng" baseline="0">
                <a:solidFill>
                  <a:srgbClr val="217346"/>
                </a:solidFill>
                <a:effectLst/>
                <a:latin typeface="Segoe UI Semibold" panose="020B0702040204020203" pitchFamily="34" charset="0"/>
                <a:ea typeface="+mn-ea"/>
                <a:cs typeface="Segoe UI Semibold" panose="020B0702040204020203" pitchFamily="34" charset="0"/>
              </a:rPr>
              <a:t>Tìm hiểu thêm</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Hộp Văn bản 24" descr="Community&#10;Ask questions and connect with other Excel fans">
            <a:hlinkClick xmlns:r="http://schemas.openxmlformats.org/officeDocument/2006/relationships" r:id="rId3" tooltip="Tìm hiểu thêm về cộng đồng Excel trên web"/>
            <a:extLst>
              <a:ext uri="{FF2B5EF4-FFF2-40B4-BE49-F238E27FC236}">
                <a16:creationId xmlns:a16="http://schemas.microsoft.com/office/drawing/2014/main" id="{1293751F-7023-4F3D-A3F2-7A62FD5D2D64}"/>
              </a:ext>
            </a:extLst>
          </xdr:cNvPr>
          <xdr:cNvSpPr txBox="1"/>
        </xdr:nvSpPr>
        <xdr:spPr>
          <a:xfrm>
            <a:off x="1805448" y="3324224"/>
            <a:ext cx="1368295" cy="1123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400" baseline="0">
                <a:solidFill>
                  <a:srgbClr val="217346"/>
                </a:solidFill>
                <a:effectLst/>
                <a:latin typeface="Segoe UI Light" panose="020B0502040204020203" pitchFamily="34" charset="0"/>
                <a:ea typeface="+mn-ea"/>
                <a:cs typeface="Segoe UI Light" panose="020B0502040204020203" pitchFamily="34" charset="0"/>
              </a:rPr>
              <a:t>Cộng đồng</a:t>
            </a:r>
          </a:p>
          <a:p>
            <a:pPr algn="l" rtl="0"/>
            <a:r>
              <a:rPr lang="vi"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Đặt câu hỏi và kết nối với những người yêu thích Excel khác.</a:t>
            </a:r>
          </a:p>
        </xdr:txBody>
      </xdr:sp>
      <xdr:sp macro="" textlink="">
        <xdr:nvSpPr>
          <xdr:cNvPr id="28" name="Hộp Văn bản 27" descr="What else is new?&#10;Office 365 subscribers get continual updates and new features">
            <a:hlinkClick xmlns:r="http://schemas.openxmlformats.org/officeDocument/2006/relationships" r:id="rId4" tooltip="Tìm hiểu thêm về tin tức mới trong Excel trên web"/>
            <a:extLst>
              <a:ext uri="{FF2B5EF4-FFF2-40B4-BE49-F238E27FC236}">
                <a16:creationId xmlns:a16="http://schemas.microsoft.com/office/drawing/2014/main" id="{ECCFA6AB-0C67-4817-85A5-BD3EDB6C982F}"/>
              </a:ext>
            </a:extLst>
          </xdr:cNvPr>
          <xdr:cNvSpPr txBox="1"/>
        </xdr:nvSpPr>
        <xdr:spPr>
          <a:xfrm>
            <a:off x="5191126" y="3324225"/>
            <a:ext cx="1646696" cy="112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400" baseline="0">
                <a:solidFill>
                  <a:srgbClr val="217346"/>
                </a:solidFill>
                <a:effectLst/>
                <a:latin typeface="Segoe UI Light" panose="020B0502040204020203" pitchFamily="34" charset="0"/>
                <a:ea typeface="+mn-ea"/>
                <a:cs typeface="Segoe UI Light" panose="020B0502040204020203" pitchFamily="34" charset="0"/>
              </a:rPr>
              <a:t>Có thêm gì mới?</a:t>
            </a:r>
          </a:p>
          <a:p>
            <a:pPr algn="l" rtl="0"/>
            <a:r>
              <a:rPr lang="vi"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Người đăng ký Office 365 sẽ nhận được các bản cập nhật liên tục và tính năng mới.</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Ảnh 28" descr="Cộng đồng">
            <a:hlinkClick xmlns:r="http://schemas.openxmlformats.org/officeDocument/2006/relationships" r:id="rId3" tooltip="Tìm hiểu thêm từ cộng đồng Excel trên web"/>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5"/>
          <a:stretch>
            <a:fillRect/>
          </a:stretch>
        </xdr:blipFill>
        <xdr:spPr>
          <a:xfrm>
            <a:off x="876300" y="3467216"/>
            <a:ext cx="926984" cy="774603"/>
          </a:xfrm>
          <a:prstGeom prst="rect">
            <a:avLst/>
          </a:prstGeom>
        </xdr:spPr>
      </xdr:pic>
    </xdr:grpSp>
    <xdr:clientData/>
  </xdr:oneCellAnchor>
  <xdr:oneCellAnchor>
    <xdr:from>
      <xdr:col>1</xdr:col>
      <xdr:colOff>3650538</xdr:colOff>
      <xdr:row>15</xdr:row>
      <xdr:rowOff>146337</xdr:rowOff>
    </xdr:from>
    <xdr:ext cx="974505" cy="786961"/>
    <xdr:grpSp>
      <xdr:nvGrpSpPr>
        <xdr:cNvPr id="5" name="Nhóm 4" descr="Có thêm gì mới?">
          <a:hlinkClick xmlns:r="http://schemas.openxmlformats.org/officeDocument/2006/relationships" r:id="rId4" tooltip="Tìm hiểu thêm về tin tức mới trong Excel trên web"/>
          <a:extLst>
            <a:ext uri="{FF2B5EF4-FFF2-40B4-BE49-F238E27FC236}">
              <a16:creationId xmlns:a16="http://schemas.microsoft.com/office/drawing/2014/main" id="{C26483B0-64DC-4BE9-92D8-7D9943F8404A}"/>
            </a:ext>
          </a:extLst>
        </xdr:cNvPr>
        <xdr:cNvGrpSpPr/>
      </xdr:nvGrpSpPr>
      <xdr:grpSpPr>
        <a:xfrm>
          <a:off x="4241088" y="3575337"/>
          <a:ext cx="974505" cy="786961"/>
          <a:chOff x="6717588" y="3592566"/>
          <a:chExt cx="974505" cy="786961"/>
        </a:xfrm>
      </xdr:grpSpPr>
      <xdr:pic>
        <xdr:nvPicPr>
          <xdr:cNvPr id="6" name="Đồ họa 5" descr="Báo">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873201" y="3769928"/>
            <a:ext cx="669283" cy="609599"/>
          </a:xfrm>
          <a:prstGeom prst="rect">
            <a:avLst/>
          </a:prstGeom>
        </xdr:spPr>
      </xdr:pic>
      <xdr:grpSp>
        <xdr:nvGrpSpPr>
          <xdr:cNvPr id="7" name="Nhóm 6" descr="Đường phân tán">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Đường nối Thẳng 7" descr="Đường">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Đường nối Thẳng 8" descr="Đường">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Đường nối Thẳng 9" descr="Đường">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Đường nối Thẳng 10" descr="Đường">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Đường nối Thẳng 11" descr="Đường">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345256</xdr:colOff>
      <xdr:row>0</xdr:row>
      <xdr:rowOff>352425</xdr:rowOff>
    </xdr:from>
    <xdr:to>
      <xdr:col>1</xdr:col>
      <xdr:colOff>5230819</xdr:colOff>
      <xdr:row>24</xdr:row>
      <xdr:rowOff>142875</xdr:rowOff>
    </xdr:to>
    <xdr:grpSp>
      <xdr:nvGrpSpPr>
        <xdr:cNvPr id="106" name="Nhóm 105">
          <a:extLst>
            <a:ext uri="{FF2B5EF4-FFF2-40B4-BE49-F238E27FC236}">
              <a16:creationId xmlns:a16="http://schemas.microsoft.com/office/drawing/2014/main" id="{B02C2868-90B4-49F8-9B54-D2DE144C06FB}"/>
            </a:ext>
          </a:extLst>
        </xdr:cNvPr>
        <xdr:cNvGrpSpPr/>
      </xdr:nvGrpSpPr>
      <xdr:grpSpPr>
        <a:xfrm>
          <a:off x="345256" y="352425"/>
          <a:ext cx="5733288" cy="5010150"/>
          <a:chOff x="333375" y="266700"/>
          <a:chExt cx="5695950" cy="4989359"/>
        </a:xfrm>
      </xdr:grpSpPr>
      <xdr:grpSp>
        <xdr:nvGrpSpPr>
          <xdr:cNvPr id="107" name="Hướng dẫn cách cộng các số">
            <a:extLst>
              <a:ext uri="{FF2B5EF4-FFF2-40B4-BE49-F238E27FC236}">
                <a16:creationId xmlns:a16="http://schemas.microsoft.com/office/drawing/2014/main" id="{6A0EC01A-7B98-4483-A182-0263FDEAEC51}"/>
              </a:ext>
            </a:extLst>
          </xdr:cNvPr>
          <xdr:cNvGrpSpPr/>
        </xdr:nvGrpSpPr>
        <xdr:grpSpPr>
          <a:xfrm>
            <a:off x="333375" y="266700"/>
            <a:ext cx="5695950" cy="4989359"/>
            <a:chOff x="0" y="0"/>
            <a:chExt cx="5695950" cy="5041332"/>
          </a:xfrm>
        </xdr:grpSpPr>
        <xdr:sp macro="" textlink="">
          <xdr:nvSpPr>
            <xdr:cNvPr id="121" name="Nền" descr="Nền">
              <a:extLst>
                <a:ext uri="{FF2B5EF4-FFF2-40B4-BE49-F238E27FC236}">
                  <a16:creationId xmlns:a16="http://schemas.microsoft.com/office/drawing/2014/main" id="{2147F87B-DB9B-4472-AAD1-ABC163A3B03F}"/>
                </a:ext>
              </a:extLst>
            </xdr:cNvPr>
            <xdr:cNvSpPr/>
          </xdr:nvSpPr>
          <xdr:spPr>
            <a:xfrm>
              <a:off x="0" y="0"/>
              <a:ext cx="5695950" cy="504133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Bước" descr="Thông tin cơ bản: thực hiện các phép toán với Excel&#10;">
              <a:extLst>
                <a:ext uri="{FF2B5EF4-FFF2-40B4-BE49-F238E27FC236}">
                  <a16:creationId xmlns:a16="http://schemas.microsoft.com/office/drawing/2014/main" id="{527A2F1F-8B85-44FB-84D2-005AA1509431}"/>
                </a:ext>
              </a:extLst>
            </xdr:cNvPr>
            <xdr:cNvSpPr txBox="1"/>
          </xdr:nvSpPr>
          <xdr:spPr>
            <a:xfrm>
              <a:off x="184433" y="118698"/>
              <a:ext cx="5216551" cy="858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Thông tin cơ bản: thực hiện các phép toán với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Nút Xem thêm chi tiết" descr="Khám phá bên dưới để biết thêm chi tiết">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3" y="4379863"/>
              <a:ext cx="2932775"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xnSp macro="">
          <xdr:nvCxnSpPr>
            <xdr:cNvPr id="124" name="Đường dưới cùng" descr="Đường trang trí">
              <a:extLst>
                <a:ext uri="{FF2B5EF4-FFF2-40B4-BE49-F238E27FC236}">
                  <a16:creationId xmlns:a16="http://schemas.microsoft.com/office/drawing/2014/main" id="{50B75431-5A3C-410B-A96B-E6824F0F2D01}"/>
                </a:ext>
              </a:extLst>
            </xdr:cNvPr>
            <xdr:cNvCxnSpPr>
              <a:cxnSpLocks/>
            </xdr:cNvCxnSpPr>
          </xdr:nvCxnSpPr>
          <xdr:spPr>
            <a:xfrm>
              <a:off x="184433" y="422462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Nút Tiếp theo" descr="Nút Bước tiếp theo, được tạo siêu kết nối đến trang tính tiếp theo">
              <a:hlinkClick xmlns:r="http://schemas.openxmlformats.org/officeDocument/2006/relationships" r:id="rId2" tooltip="Bấm vào đây để chuyển sang trang tính tiếp theo"/>
              <a:extLst>
                <a:ext uri="{FF2B5EF4-FFF2-40B4-BE49-F238E27FC236}">
                  <a16:creationId xmlns:a16="http://schemas.microsoft.com/office/drawing/2014/main" id="{B0BBFD4D-9951-4AC0-8CF1-AD7AD1715BA1}"/>
                </a:ext>
              </a:extLst>
            </xdr:cNvPr>
            <xdr:cNvSpPr/>
          </xdr:nvSpPr>
          <xdr:spPr>
            <a:xfrm>
              <a:off x="4095125" y="4379870"/>
              <a:ext cx="1353176" cy="34849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cxnSp macro="">
          <xdr:nvCxnSpPr>
            <xdr:cNvPr id="126" name="Đường trên cùng" descr="Đường trang trí">
              <a:extLst>
                <a:ext uri="{FF2B5EF4-FFF2-40B4-BE49-F238E27FC236}">
                  <a16:creationId xmlns:a16="http://schemas.microsoft.com/office/drawing/2014/main" id="{6E3272E8-3D34-4BC2-A3B8-CFAA0B7306AE}"/>
                </a:ext>
              </a:extLst>
            </xdr:cNvPr>
            <xdr:cNvCxnSpPr>
              <a:cxnSpLocks/>
            </xdr:cNvCxnSpPr>
          </xdr:nvCxnSpPr>
          <xdr:spPr>
            <a:xfrm>
              <a:off x="184433" y="100948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văn_bản_Bước" descr="Bạn có thể Cộng, Trừ, Nhân và Chia trong Excel mà không cần sử dụng bất kỳ hàm tích hợp sẵn nào. Bạn chỉ cần sử dụng các toán tử +, -, *, /. Tất cả công thức đều bắt đầu bằng dấu bằng (=).">
            <a:extLst>
              <a:ext uri="{FF2B5EF4-FFF2-40B4-BE49-F238E27FC236}">
                <a16:creationId xmlns:a16="http://schemas.microsoft.com/office/drawing/2014/main" id="{8742DC30-0FF1-4950-98D1-1D4D2D7B33ED}"/>
              </a:ext>
            </a:extLst>
          </xdr:cNvPr>
          <xdr:cNvSpPr txBox="1"/>
        </xdr:nvSpPr>
        <xdr:spPr>
          <a:xfrm>
            <a:off x="451745" y="1373875"/>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Bạn có thể Cộng, Trừ, Nhân và Chia trong Excel mà không cần sử dụng bất kỳ hàm tích hợp sẵn nào. Bạn chỉ cần sử dụng một số toán tử cơ bản: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Tất cả công thức đều bắt đầu bằng dấu bằng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Step">
            <a:extLst>
              <a:ext uri="{FF2B5EF4-FFF2-40B4-BE49-F238E27FC236}">
                <a16:creationId xmlns:a16="http://schemas.microsoft.com/office/drawing/2014/main" id="{344307E7-8939-4DC6-90D0-121C6023E34E}"/>
              </a:ext>
            </a:extLst>
          </xdr:cNvPr>
          <xdr:cNvGrpSpPr/>
        </xdr:nvGrpSpPr>
        <xdr:grpSpPr>
          <a:xfrm>
            <a:off x="542925" y="2170112"/>
            <a:ext cx="5220101" cy="596226"/>
            <a:chOff x="609600" y="8189912"/>
            <a:chExt cx="5186234" cy="596226"/>
          </a:xfrm>
        </xdr:grpSpPr>
        <xdr:sp macro="" textlink="">
          <xdr:nvSpPr>
            <xdr:cNvPr id="119" name="văn_bản_Bước" descr="Để Cộng, chọn ô F3, nhập =C3 + C4 rồi nhấn Enter. &#10;">
              <a:extLst>
                <a:ext uri="{FF2B5EF4-FFF2-40B4-BE49-F238E27FC236}">
                  <a16:creationId xmlns:a16="http://schemas.microsoft.com/office/drawing/2014/main" id="{F002E929-4219-4978-A490-F2DD449CF4AA}"/>
                </a:ext>
              </a:extLst>
            </xdr:cNvPr>
            <xdr:cNvSpPr txBox="1"/>
          </xdr:nvSpPr>
          <xdr:spPr>
            <a:xfrm>
              <a:off x="1017295" y="8231889"/>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Để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Cộng</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chọn ô F3,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rồi nhấn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hình_Bước" descr="2">
              <a:extLst>
                <a:ext uri="{FF2B5EF4-FFF2-40B4-BE49-F238E27FC236}">
                  <a16:creationId xmlns:a16="http://schemas.microsoft.com/office/drawing/2014/main" id="{2E6406AB-C476-48D1-BEA6-869A7184608F}"/>
                </a:ext>
              </a:extLst>
            </xdr:cNvPr>
            <xdr:cNvSpPr/>
          </xdr:nvSpPr>
          <xdr:spPr>
            <a:xfrm>
              <a:off x="609600" y="8189912"/>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grpSp>
        <xdr:nvGrpSpPr>
          <xdr:cNvPr id="110" name="grp_Step">
            <a:extLst>
              <a:ext uri="{FF2B5EF4-FFF2-40B4-BE49-F238E27FC236}">
                <a16:creationId xmlns:a16="http://schemas.microsoft.com/office/drawing/2014/main" id="{8FFCD9EA-E2D0-4CB7-A158-043B5D0A28C7}"/>
              </a:ext>
            </a:extLst>
          </xdr:cNvPr>
          <xdr:cNvGrpSpPr/>
        </xdr:nvGrpSpPr>
        <xdr:grpSpPr>
          <a:xfrm>
            <a:off x="542925" y="2713037"/>
            <a:ext cx="5220101" cy="596226"/>
            <a:chOff x="609600" y="8189912"/>
            <a:chExt cx="5186234" cy="596226"/>
          </a:xfrm>
        </xdr:grpSpPr>
        <xdr:sp macro="" textlink="">
          <xdr:nvSpPr>
            <xdr:cNvPr id="117" name="văn_bản_Bước" descr="Để trừ, chọn ô F4, nhập =C3-C4 rồi nhấn Enter. &#10;">
              <a:extLst>
                <a:ext uri="{FF2B5EF4-FFF2-40B4-BE49-F238E27FC236}">
                  <a16:creationId xmlns:a16="http://schemas.microsoft.com/office/drawing/2014/main" id="{CADFDA66-201E-4B9E-93C9-81C8D7287166}"/>
                </a:ext>
              </a:extLst>
            </xdr:cNvPr>
            <xdr:cNvSpPr txBox="1"/>
          </xdr:nvSpPr>
          <xdr:spPr>
            <a:xfrm>
              <a:off x="1017295" y="8231889"/>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Để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Trừ</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chọn ô F4,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vi" sz="12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rồi nhấn </a:t>
              </a:r>
              <a:r>
                <a:rPr lang="vi" sz="12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Enter</a:t>
              </a:r>
              <a:r>
                <a:rPr lang="vi" sz="12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hình_Bước" descr="3">
              <a:extLst>
                <a:ext uri="{FF2B5EF4-FFF2-40B4-BE49-F238E27FC236}">
                  <a16:creationId xmlns:a16="http://schemas.microsoft.com/office/drawing/2014/main" id="{30447D02-8C17-460D-8A68-AA7AAC297B58}"/>
                </a:ext>
              </a:extLst>
            </xdr:cNvPr>
            <xdr:cNvSpPr/>
          </xdr:nvSpPr>
          <xdr:spPr>
            <a:xfrm>
              <a:off x="609600" y="8189912"/>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grpSp>
        <xdr:nvGrpSpPr>
          <xdr:cNvPr id="111" name="grp_Step">
            <a:extLst>
              <a:ext uri="{FF2B5EF4-FFF2-40B4-BE49-F238E27FC236}">
                <a16:creationId xmlns:a16="http://schemas.microsoft.com/office/drawing/2014/main" id="{F7FEC8A2-A21F-4408-8113-8AAE6773DEF1}"/>
              </a:ext>
            </a:extLst>
          </xdr:cNvPr>
          <xdr:cNvGrpSpPr/>
        </xdr:nvGrpSpPr>
        <xdr:grpSpPr>
          <a:xfrm>
            <a:off x="533400" y="3275012"/>
            <a:ext cx="5220101" cy="596226"/>
            <a:chOff x="609600" y="8189912"/>
            <a:chExt cx="5186234" cy="596226"/>
          </a:xfrm>
        </xdr:grpSpPr>
        <xdr:sp macro="" textlink="">
          <xdr:nvSpPr>
            <xdr:cNvPr id="115" name="văn_bản_Bước" descr="Để Nhân, chọn ô F5, nhập =C3*C4 rồi nhấn Enter.&#10;">
              <a:extLst>
                <a:ext uri="{FF2B5EF4-FFF2-40B4-BE49-F238E27FC236}">
                  <a16:creationId xmlns:a16="http://schemas.microsoft.com/office/drawing/2014/main" id="{A750B84C-D9FA-4307-B87D-B03500BD1295}"/>
                </a:ext>
              </a:extLst>
            </xdr:cNvPr>
            <xdr:cNvSpPr txBox="1"/>
          </xdr:nvSpPr>
          <xdr:spPr>
            <a:xfrm>
              <a:off x="1017295" y="8231889"/>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Để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Nhân</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chọn ô F5,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rồi nhấn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hình_Bước" descr="4">
              <a:extLst>
                <a:ext uri="{FF2B5EF4-FFF2-40B4-BE49-F238E27FC236}">
                  <a16:creationId xmlns:a16="http://schemas.microsoft.com/office/drawing/2014/main" id="{301F9E0F-B2AD-4808-8E07-2DD27EAA8710}"/>
                </a:ext>
              </a:extLst>
            </xdr:cNvPr>
            <xdr:cNvSpPr/>
          </xdr:nvSpPr>
          <xdr:spPr>
            <a:xfrm>
              <a:off x="609600" y="8189912"/>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grpSp>
        <xdr:nvGrpSpPr>
          <xdr:cNvPr id="112" name="grp_Step">
            <a:extLst>
              <a:ext uri="{FF2B5EF4-FFF2-40B4-BE49-F238E27FC236}">
                <a16:creationId xmlns:a16="http://schemas.microsoft.com/office/drawing/2014/main" id="{408F37C5-7518-41B6-95C9-BDDF6E7642EF}"/>
              </a:ext>
            </a:extLst>
          </xdr:cNvPr>
          <xdr:cNvGrpSpPr/>
        </xdr:nvGrpSpPr>
        <xdr:grpSpPr>
          <a:xfrm>
            <a:off x="542925" y="3836987"/>
            <a:ext cx="5220101" cy="596203"/>
            <a:chOff x="609600" y="8189912"/>
            <a:chExt cx="5186234" cy="596203"/>
          </a:xfrm>
        </xdr:grpSpPr>
        <xdr:sp macro="" textlink="">
          <xdr:nvSpPr>
            <xdr:cNvPr id="113" name="văn_bản_Bước" descr="Để Chia, chọn ô F6, nhập =C3/C4 rồi nhấn Enter.&#10;">
              <a:extLst>
                <a:ext uri="{FF2B5EF4-FFF2-40B4-BE49-F238E27FC236}">
                  <a16:creationId xmlns:a16="http://schemas.microsoft.com/office/drawing/2014/main" id="{9799513C-69A2-449B-AD71-86A24AC167F3}"/>
                </a:ext>
              </a:extLst>
            </xdr:cNvPr>
            <xdr:cNvSpPr txBox="1"/>
          </xdr:nvSpPr>
          <xdr:spPr>
            <a:xfrm>
              <a:off x="1017295" y="8231866"/>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Để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Chia</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chọn ô F6,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rồi nhấn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hình_Bước" descr="5">
              <a:extLst>
                <a:ext uri="{FF2B5EF4-FFF2-40B4-BE49-F238E27FC236}">
                  <a16:creationId xmlns:a16="http://schemas.microsoft.com/office/drawing/2014/main" id="{5F788989-D02F-42F0-AAEB-46D2CBCF5550}"/>
                </a:ext>
              </a:extLst>
            </xdr:cNvPr>
            <xdr:cNvSpPr/>
          </xdr:nvSpPr>
          <xdr:spPr>
            <a:xfrm>
              <a:off x="609600" y="8189912"/>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24</xdr:row>
      <xdr:rowOff>257175</xdr:rowOff>
    </xdr:from>
    <xdr:to>
      <xdr:col>1</xdr:col>
      <xdr:colOff>5221294</xdr:colOff>
      <xdr:row>54</xdr:row>
      <xdr:rowOff>152192</xdr:rowOff>
    </xdr:to>
    <xdr:sp macro="" textlink="">
      <xdr:nvSpPr>
        <xdr:cNvPr id="128" name="Hình chữ nhật 127" descr="Nền">
          <a:extLst>
            <a:ext uri="{FF2B5EF4-FFF2-40B4-BE49-F238E27FC236}">
              <a16:creationId xmlns:a16="http://schemas.microsoft.com/office/drawing/2014/main" id="{C6DA8A49-5A77-4AE2-BD39-5BC07FDB559E}"/>
            </a:ext>
          </a:extLst>
        </xdr:cNvPr>
        <xdr:cNvSpPr/>
      </xdr:nvSpPr>
      <xdr:spPr>
        <a:xfrm>
          <a:off x="335731" y="5476875"/>
          <a:ext cx="5733288" cy="598149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26</xdr:row>
      <xdr:rowOff>186621</xdr:rowOff>
    </xdr:from>
    <xdr:to>
      <xdr:col>1</xdr:col>
      <xdr:colOff>4958126</xdr:colOff>
      <xdr:row>26</xdr:row>
      <xdr:rowOff>186621</xdr:rowOff>
    </xdr:to>
    <xdr:cxnSp macro="">
      <xdr:nvCxnSpPr>
        <xdr:cNvPr id="129" name="Đường nối Thẳng 128" descr="Đường trang trí">
          <a:extLst>
            <a:ext uri="{FF2B5EF4-FFF2-40B4-BE49-F238E27FC236}">
              <a16:creationId xmlns:a16="http://schemas.microsoft.com/office/drawing/2014/main" id="{A37B1A9B-7A4A-4AFE-83FF-68ED0AF60BB5}"/>
            </a:ext>
          </a:extLst>
        </xdr:cNvPr>
        <xdr:cNvCxnSpPr>
          <a:cxnSpLocks/>
        </xdr:cNvCxnSpPr>
      </xdr:nvCxnSpPr>
      <xdr:spPr>
        <a:xfrm>
          <a:off x="554806" y="6015921"/>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51</xdr:row>
      <xdr:rowOff>72664</xdr:rowOff>
    </xdr:from>
    <xdr:to>
      <xdr:col>1</xdr:col>
      <xdr:colOff>4958126</xdr:colOff>
      <xdr:row>51</xdr:row>
      <xdr:rowOff>72664</xdr:rowOff>
    </xdr:to>
    <xdr:cxnSp macro="">
      <xdr:nvCxnSpPr>
        <xdr:cNvPr id="130" name="Đường nối Thẳng 129" descr="Đường trang trí">
          <a:extLst>
            <a:ext uri="{FF2B5EF4-FFF2-40B4-BE49-F238E27FC236}">
              <a16:creationId xmlns:a16="http://schemas.microsoft.com/office/drawing/2014/main" id="{54D32FC2-4A3C-44C6-8554-5D7D5A124DFA}"/>
            </a:ext>
          </a:extLst>
        </xdr:cNvPr>
        <xdr:cNvCxnSpPr>
          <a:cxnSpLocks/>
        </xdr:cNvCxnSpPr>
      </xdr:nvCxnSpPr>
      <xdr:spPr>
        <a:xfrm>
          <a:off x="554806" y="10807339"/>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24</xdr:row>
      <xdr:rowOff>317067</xdr:rowOff>
    </xdr:from>
    <xdr:to>
      <xdr:col>1</xdr:col>
      <xdr:colOff>4961299</xdr:colOff>
      <xdr:row>26</xdr:row>
      <xdr:rowOff>170427</xdr:rowOff>
    </xdr:to>
    <xdr:sp macro="" textlink="">
      <xdr:nvSpPr>
        <xdr:cNvPr id="131" name="Bước" descr="Tìm hiểu thêm về công thức, ô và dải ô&#10;">
          <a:extLst>
            <a:ext uri="{FF2B5EF4-FFF2-40B4-BE49-F238E27FC236}">
              <a16:creationId xmlns:a16="http://schemas.microsoft.com/office/drawing/2014/main" id="{357DDA9A-4748-449A-87E8-7D577E6B6F8E}"/>
            </a:ext>
          </a:extLst>
        </xdr:cNvPr>
        <xdr:cNvSpPr txBox="1"/>
      </xdr:nvSpPr>
      <xdr:spPr>
        <a:xfrm>
          <a:off x="554806" y="5536767"/>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Tìm hiểu thêm về công thức, ô và dải ô</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27</xdr:row>
      <xdr:rowOff>84864</xdr:rowOff>
    </xdr:from>
    <xdr:to>
      <xdr:col>1</xdr:col>
      <xdr:colOff>4915399</xdr:colOff>
      <xdr:row>29</xdr:row>
      <xdr:rowOff>180975</xdr:rowOff>
    </xdr:to>
    <xdr:sp macro="" textlink="">
      <xdr:nvSpPr>
        <xdr:cNvPr id="132" name="văn_bản_Bước" descr="Excel được tạo thành từ nhiều ô riêng lẻ được nhóm vào Hàng và Cột. Hàng được đánh số còn Cột được đánh chữ. Có 1.048.576 hàng và 16.384 cột, đồng thời bạn có thể đặt công thức và hàm vào bất kỳ ô nào trong số đó.">
          <a:extLst>
            <a:ext uri="{FF2B5EF4-FFF2-40B4-BE49-F238E27FC236}">
              <a16:creationId xmlns:a16="http://schemas.microsoft.com/office/drawing/2014/main" id="{C309FDDD-7DD5-4C0A-A9F5-43E33DAD131C}"/>
            </a:ext>
          </a:extLst>
        </xdr:cNvPr>
        <xdr:cNvSpPr txBox="1"/>
      </xdr:nvSpPr>
      <xdr:spPr>
        <a:xfrm>
          <a:off x="469081" y="6104664"/>
          <a:ext cx="5294043" cy="619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được tạo thành từ nhiều ô riêng lẻ được nhóm vào hàng và cột. Hàng được đánh số còn cột được đánh chữ. Có trên 1 triệu hàng và 16.000 cột, đồng thời, bạn có thể đặt công thức và hàm vào bất kỳ ô nào trong số đó.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30</xdr:row>
      <xdr:rowOff>23403</xdr:rowOff>
    </xdr:from>
    <xdr:to>
      <xdr:col>1</xdr:col>
      <xdr:colOff>4915399</xdr:colOff>
      <xdr:row>36</xdr:row>
      <xdr:rowOff>139420</xdr:rowOff>
    </xdr:to>
    <xdr:sp macro="" textlink="">
      <xdr:nvSpPr>
        <xdr:cNvPr id="133" name="văn_bản_Bước"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757578"/>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Công thức có thể chứa tham chiếu ô, phạm vi tham chiếu ô, toán tử và hằng số. Tất cả các ví dụ sau đây đều là ví dụ về công thức:</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36</xdr:row>
      <xdr:rowOff>90639</xdr:rowOff>
    </xdr:from>
    <xdr:to>
      <xdr:col>1</xdr:col>
      <xdr:colOff>5050606</xdr:colOff>
      <xdr:row>45</xdr:row>
      <xdr:rowOff>28574</xdr:rowOff>
    </xdr:to>
    <xdr:sp macro="" textlink="">
      <xdr:nvSpPr>
        <xdr:cNvPr id="134" name="văn_bản_Bước" descr="Bạn sẽ nhận thấy rằng trong ví dụ thứ ba của chúng tôi ở bên trên, chúng tôi đã sử dụng hàm SUM. Hàm là một lệnh tích hợp sẵn có chức năng lấy một hoặc nhiều giá trị, tính toán chúng theo cách nhất định và trả về một kết quả.Ví dụ: hàm SUM sẽ lấy tham chiếu ô hoặc dải ô do bạn xác định, rồi tính tổng của các ô đó. Trong ví dụ này, hàm này lấy các ô từ A1 đến ô A10 rồi tính tổng của các ô đó. Excel có trên 400 hàm, bạn có thể khám phá các hàm này trên tab Công thức.&#10;">
          <a:extLst>
            <a:ext uri="{FF2B5EF4-FFF2-40B4-BE49-F238E27FC236}">
              <a16:creationId xmlns:a16="http://schemas.microsoft.com/office/drawing/2014/main" id="{73D9B0E0-3581-491E-A150-07F5BAA0F86D}"/>
            </a:ext>
          </a:extLst>
        </xdr:cNvPr>
        <xdr:cNvSpPr txBox="1"/>
      </xdr:nvSpPr>
      <xdr:spPr>
        <a:xfrm>
          <a:off x="469081" y="7967814"/>
          <a:ext cx="5429250" cy="1652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Bạn sẽ nhận thấy rằng trong ví dụ thứ ba của chúng tôi ở bên trên, chúng tôi đã sử dụng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Hàm là một lệnh tích hợp sẵn có chức năng lấy một hoặc nhiều giá trị, tính toán chúng theo cách nhất định và trả về một kết quả. Ví dụ: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sẽ lấy tham chiếu ô hoặc dải ô do bạn xác định, rồi tính tổng của các ô đó. Trong ví dụ này, hàm này lấy các ô từ A1 đến ô A10 rồi tính tổng của các ô đó. Excel có trên 400 hàm, bạn có thể khám phá các hàm này trên tab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Công thức</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42</xdr:row>
      <xdr:rowOff>176684</xdr:rowOff>
    </xdr:from>
    <xdr:to>
      <xdr:col>1</xdr:col>
      <xdr:colOff>5022031</xdr:colOff>
      <xdr:row>45</xdr:row>
      <xdr:rowOff>128495</xdr:rowOff>
    </xdr:to>
    <xdr:sp macro="" textlink="">
      <xdr:nvSpPr>
        <xdr:cNvPr id="135" name="văn_bản_Bước" descr="Các công thức có hàm bắt đầu bằng dấu bằng, sau đó là tên hàm rồi đến các tham đối (giá trị mà hàm sử dụng để tính toán), tất cả được đặt trong dấu ngoặc đơn. &#10;&#10;">
          <a:extLst>
            <a:ext uri="{FF2B5EF4-FFF2-40B4-BE49-F238E27FC236}">
              <a16:creationId xmlns:a16="http://schemas.microsoft.com/office/drawing/2014/main" id="{066FFF9C-96C0-4C5A-AFA6-27C4951F9C44}"/>
            </a:ext>
          </a:extLst>
        </xdr:cNvPr>
        <xdr:cNvSpPr txBox="1"/>
      </xdr:nvSpPr>
      <xdr:spPr>
        <a:xfrm>
          <a:off x="469081" y="9196859"/>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Các công thức có hàm bắt đầu bằng dấu bằng, sau đó là tên hàm rồi đến các tham đối (giá trị mà hàm sử dụng để tính toán), tất cả được đặt trong dấu ngoặc đơn.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45</xdr:row>
      <xdr:rowOff>112460</xdr:rowOff>
    </xdr:from>
    <xdr:to>
      <xdr:col>1</xdr:col>
      <xdr:colOff>5031556</xdr:colOff>
      <xdr:row>51</xdr:row>
      <xdr:rowOff>14437</xdr:rowOff>
    </xdr:to>
    <xdr:sp macro="" textlink="">
      <xdr:nvSpPr>
        <xdr:cNvPr id="136" name="văn_bản_Bước" descr="Bạn xác nhận công thức bằng cách nhấn Enter. Khi làm vậy, công thức sẽ được tính toán và kết quả sẽ được hiển thị trong ô. Để tự mình xem công thức đó, bạn có thể nhìn vào thanh công thức bên dưới Dải băng hoặc nhấn F2 để vào chế độ Soạn thảo, nơi bạn sẽ thấy công thức trong ô. Nhấn Enter một lần nữa để hoàn thiện công thức và tính toán kết quả.&#10;">
          <a:extLst>
            <a:ext uri="{FF2B5EF4-FFF2-40B4-BE49-F238E27FC236}">
              <a16:creationId xmlns:a16="http://schemas.microsoft.com/office/drawing/2014/main" id="{5586BF07-B001-4F35-B7E4-70A08A528E83}"/>
            </a:ext>
          </a:extLst>
        </xdr:cNvPr>
        <xdr:cNvSpPr txBox="1"/>
      </xdr:nvSpPr>
      <xdr:spPr>
        <a:xfrm>
          <a:off x="469081" y="9704135"/>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Bạn xác nhận một công thức bằng cách nhấn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Khi làm vậy, công thức sẽ được tính toán và kết quả sẽ được hiển thị trong ô. Để tự mình xem công thức đó, bạn có thể nhìn vào thanh công thức bên dưới Dải băng hoặc nhấn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để vào chế độ chỉnh sửa, nơi bạn sẽ thấy công thức trong ô. Nhấn</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Enter</a:t>
          </a:r>
          <a:r>
            <a:rPr lang="e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n"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một lần nữa để hoàn thiện công thức và tính toán kết quả.</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52</xdr:row>
      <xdr:rowOff>15387</xdr:rowOff>
    </xdr:from>
    <xdr:to>
      <xdr:col>1</xdr:col>
      <xdr:colOff>906051</xdr:colOff>
      <xdr:row>53</xdr:row>
      <xdr:rowOff>160336</xdr:rowOff>
    </xdr:to>
    <xdr:sp macro="" textlink="">
      <xdr:nvSpPr>
        <xdr:cNvPr id="137" name="Nút_Trước_đó" descr="Quay lại trang tính trước">
          <a:hlinkClick xmlns:r="http://schemas.openxmlformats.org/officeDocument/2006/relationships" r:id="rId3" tooltip="Bấm vào đây để quay lại trang tính trước"/>
          <a:extLst>
            <a:ext uri="{FF2B5EF4-FFF2-40B4-BE49-F238E27FC236}">
              <a16:creationId xmlns:a16="http://schemas.microsoft.com/office/drawing/2014/main" id="{BEFD400E-6244-40BE-8D92-330023967DDC}"/>
            </a:ext>
          </a:extLst>
        </xdr:cNvPr>
        <xdr:cNvSpPr/>
      </xdr:nvSpPr>
      <xdr:spPr>
        <a:xfrm flipH="1">
          <a:off x="478606" y="1094056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1</xdr:col>
      <xdr:colOff>3591742</xdr:colOff>
      <xdr:row>52</xdr:row>
      <xdr:rowOff>15387</xdr:rowOff>
    </xdr:from>
    <xdr:to>
      <xdr:col>1</xdr:col>
      <xdr:colOff>4866912</xdr:colOff>
      <xdr:row>53</xdr:row>
      <xdr:rowOff>160336</xdr:rowOff>
    </xdr:to>
    <xdr:sp macro="" textlink="">
      <xdr:nvSpPr>
        <xdr:cNvPr id="138" name="Nút_Tiếp_theo" descr="Chuyển sang trang tính tiếp theo">
          <a:hlinkClick xmlns:r="http://schemas.openxmlformats.org/officeDocument/2006/relationships" r:id="rId2" tooltip="Bấm vào đây để chuyển sang trang tiếp theo"/>
          <a:extLst>
            <a:ext uri="{FF2B5EF4-FFF2-40B4-BE49-F238E27FC236}">
              <a16:creationId xmlns:a16="http://schemas.microsoft.com/office/drawing/2014/main" id="{DD56E08A-C3A9-475A-87AB-52A78D988C6C}"/>
            </a:ext>
          </a:extLst>
        </xdr:cNvPr>
        <xdr:cNvSpPr/>
      </xdr:nvSpPr>
      <xdr:spPr>
        <a:xfrm>
          <a:off x="4439467" y="1094056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5</xdr:col>
      <xdr:colOff>421455</xdr:colOff>
      <xdr:row>6</xdr:row>
      <xdr:rowOff>114298</xdr:rowOff>
    </xdr:from>
    <xdr:to>
      <xdr:col>8</xdr:col>
      <xdr:colOff>154754</xdr:colOff>
      <xdr:row>14</xdr:row>
      <xdr:rowOff>9523</xdr:rowOff>
    </xdr:to>
    <xdr:grpSp>
      <xdr:nvGrpSpPr>
        <xdr:cNvPr id="139" name="TẶNG THÊM" descr="TẶNG THÊM&#10;&#10;">
          <a:extLst>
            <a:ext uri="{FF2B5EF4-FFF2-40B4-BE49-F238E27FC236}">
              <a16:creationId xmlns:a16="http://schemas.microsoft.com/office/drawing/2014/main" id="{34B095E6-B82C-4533-81A2-82946450BAFD}"/>
            </a:ext>
          </a:extLst>
        </xdr:cNvPr>
        <xdr:cNvGrpSpPr/>
      </xdr:nvGrpSpPr>
      <xdr:grpSpPr>
        <a:xfrm>
          <a:off x="9193980" y="1895473"/>
          <a:ext cx="2276474" cy="1428750"/>
          <a:chOff x="9048750" y="3743325"/>
          <a:chExt cx="2263181" cy="1418131"/>
        </a:xfrm>
      </xdr:grpSpPr>
      <xdr:sp macro="" textlink="">
        <xdr:nvSpPr>
          <xdr:cNvPr id="140" name="Bước"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3"/>
            <a:ext cx="1663288" cy="1265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panose="020B0502040204020203" pitchFamily="34" charset="0"/>
              </a:rPr>
              <a:t>TẶNG THÊM</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Bạn có thể tính lũy thừa của giá trị bằng cách sử dụng ký hiệu carat (</a:t>
            </a:r>
            <a:r>
              <a:rPr lang="vi" sz="1100" b="1" i="0" kern="1200" baseline="0">
                <a:solidFill>
                  <a:schemeClr val="dk1"/>
                </a:solidFill>
                <a:effectLst/>
                <a:latin typeface="+mn-lt"/>
                <a:ea typeface="+mn-ea"/>
                <a:cs typeface="+mn-cs"/>
              </a:rPr>
              <a:t>^</a:t>
            </a:r>
            <a:r>
              <a:rPr lang="vi" sz="1100" b="0" i="0" kern="1200" baseline="0">
                <a:solidFill>
                  <a:schemeClr val="dk1"/>
                </a:solidFill>
                <a:effectLst/>
                <a:latin typeface="+mn-lt"/>
                <a:ea typeface="+mn-ea"/>
                <a:cs typeface="+mn-cs"/>
              </a:rPr>
              <a:t>), như =C3^C4. Nhập ký hiệu này bằng cách nhấn</a:t>
            </a:r>
            <a:r>
              <a:rPr lang="vi" sz="1100" b="1" i="0" kern="1200" baseline="0">
                <a:solidFill>
                  <a:schemeClr val="dk1"/>
                </a:solidFill>
                <a:effectLst/>
                <a:latin typeface="+mn-lt"/>
                <a:ea typeface="+mn-ea"/>
                <a:cs typeface="+mn-cs"/>
              </a:rPr>
              <a:t> Shift + 6</a:t>
            </a:r>
            <a:r>
              <a:rPr lang="vi" sz="1100" b="0" i="0" kern="1200" baseline="0">
                <a:solidFill>
                  <a:schemeClr val="dk1"/>
                </a:solidFill>
                <a:effectLst/>
                <a:latin typeface="+mn-lt"/>
                <a:ea typeface="+mn-ea"/>
                <a:cs typeface="+mn-cs"/>
              </a:rPr>
              <a:t>.</a:t>
            </a:r>
          </a:p>
        </xdr:txBody>
      </xdr:sp>
      <xdr:pic>
        <xdr:nvPicPr>
          <xdr:cNvPr id="141" name="Dải băng tặng thêm" descr="Dải băng trang trí">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Mũi tên Tặng thêm" descr="Mũi tên">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55</xdr:row>
      <xdr:rowOff>114299</xdr:rowOff>
    </xdr:from>
    <xdr:to>
      <xdr:col>1</xdr:col>
      <xdr:colOff>5218938</xdr:colOff>
      <xdr:row>70</xdr:row>
      <xdr:rowOff>28574</xdr:rowOff>
    </xdr:to>
    <xdr:grpSp>
      <xdr:nvGrpSpPr>
        <xdr:cNvPr id="143" name="Nhóm 142">
          <a:extLst>
            <a:ext uri="{FF2B5EF4-FFF2-40B4-BE49-F238E27FC236}">
              <a16:creationId xmlns:a16="http://schemas.microsoft.com/office/drawing/2014/main" id="{79AC946A-932E-4F38-8B0A-9F23F83F1E52}"/>
            </a:ext>
          </a:extLst>
        </xdr:cNvPr>
        <xdr:cNvGrpSpPr/>
      </xdr:nvGrpSpPr>
      <xdr:grpSpPr>
        <a:xfrm>
          <a:off x="333375" y="11610974"/>
          <a:ext cx="5733288" cy="2771775"/>
          <a:chOff x="350069" y="11620499"/>
          <a:chExt cx="5733288" cy="2771775"/>
        </a:xfrm>
      </xdr:grpSpPr>
      <xdr:sp macro="" textlink="">
        <xdr:nvSpPr>
          <xdr:cNvPr id="144" name="Hình chữ nhật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Bước" descr="Xem thêm thông tin trên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Đường nối Thẳng 145" descr="Đường trang trí">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Đường nối Thẳng 146" descr="Đường trang trí">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58</xdr:row>
      <xdr:rowOff>141470</xdr:rowOff>
    </xdr:from>
    <xdr:to>
      <xdr:col>1</xdr:col>
      <xdr:colOff>2477523</xdr:colOff>
      <xdr:row>60</xdr:row>
      <xdr:rowOff>138243</xdr:rowOff>
    </xdr:to>
    <xdr:grpSp>
      <xdr:nvGrpSpPr>
        <xdr:cNvPr id="148" name="Nhóm 147">
          <a:extLst>
            <a:ext uri="{FF2B5EF4-FFF2-40B4-BE49-F238E27FC236}">
              <a16:creationId xmlns:a16="http://schemas.microsoft.com/office/drawing/2014/main" id="{CA7B2371-3B06-4B9B-9469-235F43CE38D0}"/>
            </a:ext>
          </a:extLst>
        </xdr:cNvPr>
        <xdr:cNvGrpSpPr/>
      </xdr:nvGrpSpPr>
      <xdr:grpSpPr>
        <a:xfrm>
          <a:off x="555326" y="12209645"/>
          <a:ext cx="2769922" cy="377773"/>
          <a:chOff x="552970" y="11990570"/>
          <a:chExt cx="2769922" cy="377773"/>
        </a:xfrm>
      </xdr:grpSpPr>
      <xdr:sp macro="" textlink="">
        <xdr:nvSpPr>
          <xdr:cNvPr id="149" name="Bước" descr="Toàn bộ về hàm AVERAGE, Được tạo siêu kết nối đến web&#10;&#10;">
            <a:hlinkClick xmlns:r="http://schemas.openxmlformats.org/officeDocument/2006/relationships" r:id="rId6" tooltip="Chọn để tìm hiểu toàn bộ về cách sử dụng Excel làm máy tính tay trên web"/>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Sử dụng Excel làm máy tính tay</a:t>
            </a:r>
          </a:p>
        </xdr:txBody>
      </xdr:sp>
      <xdr:pic>
        <xdr:nvPicPr>
          <xdr:cNvPr id="150" name="Đồ họa 22" descr="Chọn để tìm hiểu thêm từ web">
            <a:hlinkClick xmlns:r="http://schemas.openxmlformats.org/officeDocument/2006/relationships" r:id="rId6" tooltip="Chọn để tìm hiểu thêm từ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60</xdr:row>
      <xdr:rowOff>146500</xdr:rowOff>
    </xdr:from>
    <xdr:to>
      <xdr:col>1</xdr:col>
      <xdr:colOff>3095625</xdr:colOff>
      <xdr:row>62</xdr:row>
      <xdr:rowOff>148860</xdr:rowOff>
    </xdr:to>
    <xdr:grpSp>
      <xdr:nvGrpSpPr>
        <xdr:cNvPr id="151" name="Nhóm 150" descr="Tổng quan về công thức trong Excel">
          <a:extLst>
            <a:ext uri="{FF2B5EF4-FFF2-40B4-BE49-F238E27FC236}">
              <a16:creationId xmlns:a16="http://schemas.microsoft.com/office/drawing/2014/main" id="{DBBBF993-8DF8-4B72-8129-E3AA07A81756}"/>
            </a:ext>
          </a:extLst>
        </xdr:cNvPr>
        <xdr:cNvGrpSpPr/>
      </xdr:nvGrpSpPr>
      <xdr:grpSpPr>
        <a:xfrm>
          <a:off x="555326" y="12595675"/>
          <a:ext cx="3388024" cy="383360"/>
          <a:chOff x="552970" y="12376600"/>
          <a:chExt cx="3388024" cy="383360"/>
        </a:xfrm>
      </xdr:grpSpPr>
      <xdr:sp macro="" textlink="">
        <xdr:nvSpPr>
          <xdr:cNvPr id="152" name="Bước" descr="Toàn bộ về hàm COUNT, được tạo siêu kết nối đến web&#10;">
            <a:hlinkClick xmlns:r="http://schemas.openxmlformats.org/officeDocument/2006/relationships" r:id="rId9" tooltip="Chọn để tìm hiểu toàn bộ về các công thức của Excel trên web"/>
            <a:extLst>
              <a:ext uri="{FF2B5EF4-FFF2-40B4-BE49-F238E27FC236}">
                <a16:creationId xmlns:a16="http://schemas.microsoft.com/office/drawing/2014/main" id="{68253150-FDCC-4078-B423-C873DCBF4AD9}"/>
              </a:ext>
            </a:extLst>
          </xdr:cNvPr>
          <xdr:cNvSpPr txBox="1"/>
        </xdr:nvSpPr>
        <xdr:spPr>
          <a:xfrm>
            <a:off x="1002467" y="12466356"/>
            <a:ext cx="293852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Tổng quan về công thức trong Excel</a:t>
            </a:r>
          </a:p>
        </xdr:txBody>
      </xdr:sp>
      <xdr:pic>
        <xdr:nvPicPr>
          <xdr:cNvPr id="153" name="Đồ họa 22" descr="Chọn để tìm hiểu thêm từ web">
            <a:hlinkClick xmlns:r="http://schemas.openxmlformats.org/officeDocument/2006/relationships" r:id="rId9" tooltip="Chọn để tìm hiểu thêm từ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62</xdr:row>
      <xdr:rowOff>165298</xdr:rowOff>
    </xdr:from>
    <xdr:to>
      <xdr:col>1</xdr:col>
      <xdr:colOff>2412180</xdr:colOff>
      <xdr:row>64</xdr:row>
      <xdr:rowOff>162071</xdr:rowOff>
    </xdr:to>
    <xdr:grpSp>
      <xdr:nvGrpSpPr>
        <xdr:cNvPr id="154" name="Nhóm 153">
          <a:extLst>
            <a:ext uri="{FF2B5EF4-FFF2-40B4-BE49-F238E27FC236}">
              <a16:creationId xmlns:a16="http://schemas.microsoft.com/office/drawing/2014/main" id="{97003A87-44BF-4E57-A760-19DF355C2169}"/>
            </a:ext>
          </a:extLst>
        </xdr:cNvPr>
        <xdr:cNvGrpSpPr/>
      </xdr:nvGrpSpPr>
      <xdr:grpSpPr>
        <a:xfrm>
          <a:off x="555326" y="12995473"/>
          <a:ext cx="2704579" cy="377773"/>
          <a:chOff x="552970" y="12776398"/>
          <a:chExt cx="2704579" cy="377773"/>
        </a:xfrm>
      </xdr:grpSpPr>
      <xdr:sp macro="" textlink="">
        <xdr:nvSpPr>
          <xdr:cNvPr id="155" name="Bước" descr="Sử dụng Excel làm máy tính tay, được tạo siêu kết nối đến web&#10;">
            <a:hlinkClick xmlns:r="http://schemas.openxmlformats.org/officeDocument/2006/relationships" r:id="rId10" tooltip="Chọn để tìm hiểu toàn bộ về các hàm Excel theo loại trên web"/>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Các hàm Excel (theo thể loại) </a:t>
            </a:r>
          </a:p>
        </xdr:txBody>
      </xdr:sp>
      <xdr:pic>
        <xdr:nvPicPr>
          <xdr:cNvPr id="156" name="Đồ họa 155" descr="Chọn để tìm hiểu thêm từ web">
            <a:hlinkClick xmlns:r="http://schemas.openxmlformats.org/officeDocument/2006/relationships" r:id="rId10" tooltip="Chọn để tìm hiểu thêm từ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64</xdr:row>
      <xdr:rowOff>177157</xdr:rowOff>
    </xdr:from>
    <xdr:to>
      <xdr:col>1</xdr:col>
      <xdr:colOff>3038475</xdr:colOff>
      <xdr:row>66</xdr:row>
      <xdr:rowOff>179517</xdr:rowOff>
    </xdr:to>
    <xdr:grpSp>
      <xdr:nvGrpSpPr>
        <xdr:cNvPr id="157" name="Nhóm 156">
          <a:extLst>
            <a:ext uri="{FF2B5EF4-FFF2-40B4-BE49-F238E27FC236}">
              <a16:creationId xmlns:a16="http://schemas.microsoft.com/office/drawing/2014/main" id="{71257630-43F1-4787-B9D3-FAD6BF048228}"/>
            </a:ext>
          </a:extLst>
        </xdr:cNvPr>
        <xdr:cNvGrpSpPr/>
      </xdr:nvGrpSpPr>
      <xdr:grpSpPr>
        <a:xfrm>
          <a:off x="567509" y="13388332"/>
          <a:ext cx="3318691" cy="383360"/>
          <a:chOff x="565153" y="13169257"/>
          <a:chExt cx="3318691" cy="383360"/>
        </a:xfrm>
      </xdr:grpSpPr>
      <xdr:sp macro="" textlink="">
        <xdr:nvSpPr>
          <xdr:cNvPr id="158" name="Bước" descr="Nội dung Đào tạo Excel trực tuyến Miễn phí, được tạo siêu kết nối đến web&#10;">
            <a:hlinkClick xmlns:r="http://schemas.openxmlformats.org/officeDocument/2006/relationships" r:id="rId11" tooltip="Chọn để tìm hiểu toàn bộ về các hàm của Excel (theo thứ tự bảng chữ cái) từ web"/>
            <a:extLst>
              <a:ext uri="{FF2B5EF4-FFF2-40B4-BE49-F238E27FC236}">
                <a16:creationId xmlns:a16="http://schemas.microsoft.com/office/drawing/2014/main" id="{A1D2C3A9-E7A3-44B5-93E4-99B051F60D72}"/>
              </a:ext>
            </a:extLst>
          </xdr:cNvPr>
          <xdr:cNvSpPr txBox="1"/>
        </xdr:nvSpPr>
        <xdr:spPr>
          <a:xfrm>
            <a:off x="1014649" y="13253084"/>
            <a:ext cx="286919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Các hàm Excel (theo thứ tự bảng chữ cái) </a:t>
            </a:r>
          </a:p>
        </xdr:txBody>
      </xdr:sp>
      <xdr:pic>
        <xdr:nvPicPr>
          <xdr:cNvPr id="159" name="Đồ họa 22" descr="Chọn để tìm hiểu thêm từ web">
            <a:hlinkClick xmlns:r="http://schemas.openxmlformats.org/officeDocument/2006/relationships" r:id="rId11" tooltip="Chọn để tìm hiểu thêm từ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66</xdr:row>
      <xdr:rowOff>177157</xdr:rowOff>
    </xdr:from>
    <xdr:to>
      <xdr:col>1</xdr:col>
      <xdr:colOff>2924174</xdr:colOff>
      <xdr:row>68</xdr:row>
      <xdr:rowOff>179517</xdr:rowOff>
    </xdr:to>
    <xdr:grpSp>
      <xdr:nvGrpSpPr>
        <xdr:cNvPr id="160" name="Nhóm 159">
          <a:extLst>
            <a:ext uri="{FF2B5EF4-FFF2-40B4-BE49-F238E27FC236}">
              <a16:creationId xmlns:a16="http://schemas.microsoft.com/office/drawing/2014/main" id="{32835AA2-E6D6-41DC-B4E4-AF07FAC19150}"/>
            </a:ext>
          </a:extLst>
        </xdr:cNvPr>
        <xdr:cNvGrpSpPr/>
      </xdr:nvGrpSpPr>
      <xdr:grpSpPr>
        <a:xfrm>
          <a:off x="577034" y="13769332"/>
          <a:ext cx="3194865" cy="383360"/>
          <a:chOff x="574678" y="13550257"/>
          <a:chExt cx="3194865" cy="383360"/>
        </a:xfrm>
      </xdr:grpSpPr>
      <xdr:sp macro="" textlink="">
        <xdr:nvSpPr>
          <xdr:cNvPr id="161" name="Bước" descr="Nội dung Đào tạo Excel trực tuyến Miễn phí, được tạo siêu kết nối đến web&#10;">
            <a:hlinkClick xmlns:r="http://schemas.openxmlformats.org/officeDocument/2006/relationships" r:id="rId12" tooltip="Chọn để tìm hiểu từ web về Nội dung Đào tạo Excel trực tuyến miễn phí"/>
            <a:extLst>
              <a:ext uri="{FF2B5EF4-FFF2-40B4-BE49-F238E27FC236}">
                <a16:creationId xmlns:a16="http://schemas.microsoft.com/office/drawing/2014/main" id="{BBD9D617-8BE8-4A77-A4A7-46711DF153C7}"/>
              </a:ext>
            </a:extLst>
          </xdr:cNvPr>
          <xdr:cNvSpPr txBox="1"/>
        </xdr:nvSpPr>
        <xdr:spPr>
          <a:xfrm>
            <a:off x="1024174" y="13634084"/>
            <a:ext cx="2745369"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pic>
        <xdr:nvPicPr>
          <xdr:cNvPr id="162" name="Đồ họa 22" descr="Chọn để tìm hiểu thêm từ web">
            <a:hlinkClick xmlns:r="http://schemas.openxmlformats.org/officeDocument/2006/relationships" r:id="rId12" tooltip="Chọn để tìm hiểu thêm từ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6808</xdr:rowOff>
    </xdr:from>
    <xdr:to>
      <xdr:col>4</xdr:col>
      <xdr:colOff>906502</xdr:colOff>
      <xdr:row>14</xdr:row>
      <xdr:rowOff>85724</xdr:rowOff>
    </xdr:to>
    <xdr:grpSp>
      <xdr:nvGrpSpPr>
        <xdr:cNvPr id="163" name="Nhóm 162">
          <a:extLst>
            <a:ext uri="{FF2B5EF4-FFF2-40B4-BE49-F238E27FC236}">
              <a16:creationId xmlns:a16="http://schemas.microsoft.com/office/drawing/2014/main" id="{C2C01485-52DA-46D7-91BA-2CB22C9C592D}"/>
            </a:ext>
          </a:extLst>
        </xdr:cNvPr>
        <xdr:cNvGrpSpPr/>
      </xdr:nvGrpSpPr>
      <xdr:grpSpPr>
        <a:xfrm>
          <a:off x="6110288" y="1387933"/>
          <a:ext cx="2368589" cy="2012491"/>
          <a:chOff x="6284692" y="1189724"/>
          <a:chExt cx="2351528" cy="1977438"/>
        </a:xfrm>
      </xdr:grpSpPr>
      <xdr:grpSp>
        <xdr:nvGrpSpPr>
          <xdr:cNvPr id="164" name="Đường ngoặc vuông">
            <a:extLst>
              <a:ext uri="{FF2B5EF4-FFF2-40B4-BE49-F238E27FC236}">
                <a16:creationId xmlns:a16="http://schemas.microsoft.com/office/drawing/2014/main" id="{C6C732D8-8C93-4CFB-BAD8-7EB1D0E191AF}"/>
              </a:ext>
            </a:extLst>
          </xdr:cNvPr>
          <xdr:cNvGrpSpPr/>
        </xdr:nvGrpSpPr>
        <xdr:grpSpPr>
          <a:xfrm rot="5886532">
            <a:off x="6795435" y="1007424"/>
            <a:ext cx="563095" cy="927696"/>
            <a:chOff x="9786972" y="1008297"/>
            <a:chExt cx="273326" cy="789155"/>
          </a:xfrm>
        </xdr:grpSpPr>
        <xdr:sp macro="" textlink="">
          <xdr:nvSpPr>
            <xdr:cNvPr id="167" name="Một đường ngoặc vuông khác" descr="Đường ngoặc vuông">
              <a:extLst>
                <a:ext uri="{FF2B5EF4-FFF2-40B4-BE49-F238E27FC236}">
                  <a16:creationId xmlns:a16="http://schemas.microsoft.com/office/drawing/2014/main" id="{CE60D9BE-1267-484B-8547-1136C10EC14C}"/>
                </a:ext>
              </a:extLst>
            </xdr:cNvPr>
            <xdr:cNvSpPr/>
          </xdr:nvSpPr>
          <xdr:spPr>
            <a:xfrm>
              <a:off x="9786972" y="1008297"/>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Đường ngoặc vuông" descr="Đường ngoặc vuông&#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Sao" descr="Sao">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84692" y="1993317"/>
            <a:ext cx="323250" cy="337815"/>
          </a:xfrm>
          <a:prstGeom prst="rect">
            <a:avLst/>
          </a:prstGeom>
        </xdr:spPr>
      </xdr:pic>
      <xdr:sp macro="" textlink="">
        <xdr:nvSpPr>
          <xdr:cNvPr id="166" name="Hướng dẫn"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3"/>
            <a:ext cx="1969112" cy="127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HÃY THỬ XEM</a:t>
            </a:r>
          </a:p>
          <a:p>
            <a:pPr rtl="0"/>
            <a:r>
              <a:rPr lang="vi" sz="1100" kern="1200">
                <a:solidFill>
                  <a:schemeClr val="dk1"/>
                </a:solidFill>
                <a:effectLst/>
                <a:latin typeface="+mn-lt"/>
                <a:ea typeface="+mn-ea"/>
                <a:cs typeface="+mn-cs"/>
              </a:rPr>
              <a:t>Thay đổi</a:t>
            </a:r>
            <a:r>
              <a:rPr lang="vi" sz="1100" kern="1200" baseline="0">
                <a:solidFill>
                  <a:schemeClr val="dk1"/>
                </a:solidFill>
                <a:effectLst/>
                <a:latin typeface="+mn-lt"/>
                <a:ea typeface="+mn-ea"/>
                <a:cs typeface="+mn-cs"/>
              </a:rPr>
              <a:t> số ở đây và xem kết quả công thức tự động thay đổi.</a:t>
            </a:r>
            <a:endParaRPr lang="en-US" sz="1100">
              <a:effectLst/>
            </a:endParaRPr>
          </a:p>
        </xdr:txBody>
      </xdr:sp>
    </xdr:grpSp>
    <xdr:clientData/>
  </xdr:twoCellAnchor>
  <xdr:twoCellAnchor editAs="absolute">
    <xdr:from>
      <xdr:col>6</xdr:col>
      <xdr:colOff>528356</xdr:colOff>
      <xdr:row>25</xdr:row>
      <xdr:rowOff>129776</xdr:rowOff>
    </xdr:from>
    <xdr:to>
      <xdr:col>12</xdr:col>
      <xdr:colOff>354780</xdr:colOff>
      <xdr:row>38</xdr:row>
      <xdr:rowOff>133351</xdr:rowOff>
    </xdr:to>
    <xdr:grpSp>
      <xdr:nvGrpSpPr>
        <xdr:cNvPr id="170" name="ĐIỀU CẦN BIẾT" descr="ĐIỀU CẦN BIẾT&#10;&#10;">
          <a:extLst>
            <a:ext uri="{FF2B5EF4-FFF2-40B4-BE49-F238E27FC236}">
              <a16:creationId xmlns:a16="http://schemas.microsoft.com/office/drawing/2014/main" id="{C43C872B-4996-44B6-9821-46907E2D5805}"/>
            </a:ext>
          </a:extLst>
        </xdr:cNvPr>
        <xdr:cNvGrpSpPr/>
      </xdr:nvGrpSpPr>
      <xdr:grpSpPr>
        <a:xfrm>
          <a:off x="10348631" y="5768576"/>
          <a:ext cx="3760249" cy="2622950"/>
          <a:chOff x="7053810" y="15226304"/>
          <a:chExt cx="3722724" cy="2265563"/>
        </a:xfrm>
      </xdr:grpSpPr>
      <xdr:sp macro="" textlink="">
        <xdr:nvSpPr>
          <xdr:cNvPr id="212" name="Bước"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8"/>
            <a:ext cx="3399422" cy="2228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Hằng số là giá trị bạn nhập trong ô hoặc công thức. Dù =10+20 có thể được tính toán tương tự như =A1+B1, hằng số không phải là cách tính hiệu quả. Tại sao vậy? Vì bạn không thể dễ dàng nhìn thấy hằng số mà không chọn ô rồi tìm đến hằng số đó. Việc này có thể gây khó khăn cho việc thay đổi về sau. Sẽ dễ dàng hơn nếu đặt hằng số của bạn vào trong ô, tại đó, bạn có thể dễ dàng điều chỉnh và tham chiếu các số này trong công thức của bạn.</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vi" sz="1100" b="0" i="0" kern="1200" baseline="0">
                <a:solidFill>
                  <a:schemeClr val="dk1"/>
                </a:solidFill>
                <a:effectLst/>
                <a:latin typeface="+mn-lt"/>
                <a:ea typeface="+mn-ea"/>
                <a:cs typeface="+mn-cs"/>
              </a:rPr>
              <a:t>Ví dụ: Chọn ô màu vàng có số </a:t>
            </a:r>
            <a:r>
              <a:rPr lang="vi" sz="1100" b="1" i="0" kern="1200" baseline="0">
                <a:solidFill>
                  <a:schemeClr val="dk1"/>
                </a:solidFill>
                <a:effectLst/>
                <a:latin typeface="+mn-lt"/>
                <a:ea typeface="+mn-ea"/>
                <a:cs typeface="+mn-cs"/>
              </a:rPr>
              <a:t>12 </a:t>
            </a:r>
            <a:r>
              <a:rPr lang="vi" sz="1100" b="0" i="0" kern="1200" baseline="0">
                <a:solidFill>
                  <a:schemeClr val="dk1"/>
                </a:solidFill>
                <a:effectLst/>
                <a:latin typeface="+mn-lt"/>
                <a:ea typeface="+mn-ea"/>
                <a:cs typeface="+mn-cs"/>
              </a:rPr>
              <a:t>bên dưới. Bạn sẽ thấy chúng tôi đã sử dụng hàm </a:t>
            </a:r>
            <a:r>
              <a:rPr lang="vi" sz="1100" b="1" i="0" kern="1200" baseline="0">
                <a:solidFill>
                  <a:schemeClr val="dk1"/>
                </a:solidFill>
                <a:effectLst/>
                <a:latin typeface="+mn-lt"/>
                <a:ea typeface="+mn-ea"/>
                <a:cs typeface="+mn-cs"/>
              </a:rPr>
              <a:t>SUM </a:t>
            </a:r>
            <a:r>
              <a:rPr lang="vi" sz="1100" b="0" i="0" kern="1200" baseline="0">
                <a:solidFill>
                  <a:schemeClr val="dk1"/>
                </a:solidFill>
                <a:effectLst/>
                <a:latin typeface="+mn-lt"/>
                <a:ea typeface="+mn-ea"/>
                <a:cs typeface="+mn-cs"/>
              </a:rPr>
              <a:t>với một phạm vi ô. Chúng tôi không nhập trong "4" hoặc "8" trực tiếp vào công thức. </a:t>
            </a:r>
          </a:p>
        </xdr:txBody>
      </xdr:sp>
      <xdr:pic>
        <xdr:nvPicPr>
          <xdr:cNvPr id="213" name="Đồ họa 147" descr="Kính">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oneCell">
    <xdr:from>
      <xdr:col>1</xdr:col>
      <xdr:colOff>5353050</xdr:colOff>
      <xdr:row>26</xdr:row>
      <xdr:rowOff>0</xdr:rowOff>
    </xdr:from>
    <xdr:to>
      <xdr:col>6</xdr:col>
      <xdr:colOff>475738</xdr:colOff>
      <xdr:row>34</xdr:row>
      <xdr:rowOff>37887</xdr:rowOff>
    </xdr:to>
    <xdr:pic>
      <xdr:nvPicPr>
        <xdr:cNvPr id="8" name="Ảnh 2" descr="Hằng số là giá trị bạn nhập trong ô hoặc công thức. Dù =10+20 có thể được tính toán tương tự như =A1+B1, hằng số không phải là cách tính hiệu quả. Tại sao? Vì bạn không thể dễ dàng nhìn thấy hằng số mà không chọn ô rồi tìm đến hằng số đó. Việc này có thể gây khó khăn cho việc thay đổi về sau. Sẽ dễ dàng hơn nếu đặt hằng số của bạn vào trong ô, tại đó, bạn có thể dễ dàng điều chỉnh và tham chiếu các số này trong công thức của bạn.">
          <a:extLst>
            <a:ext uri="{FF2B5EF4-FFF2-40B4-BE49-F238E27FC236}">
              <a16:creationId xmlns:a16="http://schemas.microsoft.com/office/drawing/2014/main" id="{93EE2C51-BB0F-4575-9702-0AC802BC8863}"/>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6200775" y="5829300"/>
          <a:ext cx="4095238" cy="1704762"/>
        </a:xfrm>
        <a:prstGeom prst="rect">
          <a:avLst/>
        </a:prstGeom>
      </xdr:spPr>
    </xdr:pic>
    <xdr:clientData/>
  </xdr:twoCellAnchor>
  <xdr:twoCellAnchor editAs="oneCell">
    <xdr:from>
      <xdr:col>1</xdr:col>
      <xdr:colOff>5369700</xdr:colOff>
      <xdr:row>34</xdr:row>
      <xdr:rowOff>26175</xdr:rowOff>
    </xdr:from>
    <xdr:to>
      <xdr:col>6</xdr:col>
      <xdr:colOff>225721</xdr:colOff>
      <xdr:row>44</xdr:row>
      <xdr:rowOff>64032</xdr:rowOff>
    </xdr:to>
    <xdr:pic>
      <xdr:nvPicPr>
        <xdr:cNvPr id="10" name="Ảnh 3" descr="Một dải ô có một ô bắt đầu, dấu hai chấm và một ô kết thúc. Khi bạn chọn một dải ô cho công thức, Excel sẽ tự động thêm dấu hai chấm. Ví dụ: A1:A10 là dải ô từ ô A1 đến ô A10.">
          <a:extLst>
            <a:ext uri="{FF2B5EF4-FFF2-40B4-BE49-F238E27FC236}">
              <a16:creationId xmlns:a16="http://schemas.microsoft.com/office/drawing/2014/main" id="{5B7EEBFB-CD64-4876-AE74-F012393BA376}"/>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6217425" y="7522350"/>
          <a:ext cx="3828571" cy="1942857"/>
        </a:xfrm>
        <a:prstGeom prst="rect">
          <a:avLst/>
        </a:prstGeom>
      </xdr:spPr>
    </xdr:pic>
    <xdr:clientData/>
  </xdr:twoCellAnchor>
  <xdr:twoCellAnchor editAs="oneCell">
    <xdr:from>
      <xdr:col>1</xdr:col>
      <xdr:colOff>5376825</xdr:colOff>
      <xdr:row>46</xdr:row>
      <xdr:rowOff>71400</xdr:rowOff>
    </xdr:from>
    <xdr:to>
      <xdr:col>10</xdr:col>
      <xdr:colOff>442031</xdr:colOff>
      <xdr:row>59</xdr:row>
      <xdr:rowOff>52043</xdr:rowOff>
    </xdr:to>
    <xdr:pic>
      <xdr:nvPicPr>
        <xdr:cNvPr id="12" name="Ảnh 4" descr="Khi bạn sử dụng các hàm trong Excel, bạn bắt đầu với tên hàm, chẳng hạn như =SUM, sau đó là dấu ngoặc đơn mở. Tiếp theo, bạn thêm tham đối hàm hoặc dải ô và bạn có thể tách nhiều tham đối hoặc dải ô bằng dấu phẩy. Trong ví dụ này, chúng tôi tính tổng hai dải ô với =SUM(A1:A10,C1:C10).">
          <a:extLst>
            <a:ext uri="{FF2B5EF4-FFF2-40B4-BE49-F238E27FC236}">
              <a16:creationId xmlns:a16="http://schemas.microsoft.com/office/drawing/2014/main" id="{9E899880-3273-4E1A-92CB-F12523EDA25C}"/>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6224550" y="9853575"/>
          <a:ext cx="6752381" cy="2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62</xdr:row>
      <xdr:rowOff>95250</xdr:rowOff>
    </xdr:from>
    <xdr:to>
      <xdr:col>1</xdr:col>
      <xdr:colOff>5228463</xdr:colOff>
      <xdr:row>80</xdr:row>
      <xdr:rowOff>161925</xdr:rowOff>
    </xdr:to>
    <xdr:grpSp>
      <xdr:nvGrpSpPr>
        <xdr:cNvPr id="180" name="Xem thêm Trên Web" descr="More information on the web, contains links to the web&#10;Back to top&#10;Next step">
          <a:hlinkClick xmlns:r="http://schemas.openxmlformats.org/officeDocument/2006/relationships" r:id="rId1" tooltip="Bấm vào đây để chuyển sang trang tính tiếp theo"/>
          <a:extLst>
            <a:ext uri="{FF2B5EF4-FFF2-40B4-BE49-F238E27FC236}">
              <a16:creationId xmlns:a16="http://schemas.microsoft.com/office/drawing/2014/main" id="{ABD21ECB-A0A3-4E0D-861E-B3FBCE376575}"/>
            </a:ext>
          </a:extLst>
        </xdr:cNvPr>
        <xdr:cNvGrpSpPr/>
      </xdr:nvGrpSpPr>
      <xdr:grpSpPr>
        <a:xfrm>
          <a:off x="342900" y="12477750"/>
          <a:ext cx="5733288" cy="3495675"/>
          <a:chOff x="323850" y="16837043"/>
          <a:chExt cx="5737224" cy="3349188"/>
        </a:xfrm>
      </xdr:grpSpPr>
      <xdr:sp macro="" textlink="">
        <xdr:nvSpPr>
          <xdr:cNvPr id="181" name="Hình chữ nhật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Bước" descr="Xem thêm thông tin trên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Đường nối Thẳng 182" descr="Đường trang trí">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Nút Tiếp theo" descr="Lên đầu trang, được tạo siêu kết nối đến ô A1">
            <a:hlinkClick xmlns:r="http://schemas.openxmlformats.org/officeDocument/2006/relationships" r:id="rId1" tooltip="Chọn để quay lại ô A1 trong trang tính này"/>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xnSp macro="">
        <xdr:nvCxnSpPr>
          <xdr:cNvPr id="185" name="Đường nối Thẳng 184" descr="Đường trang trí">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Nút Tiếp theo" descr="Nút Bước tiếp theo, được tạo siêu kết nối đến trang tính tiếp theo">
            <a:hlinkClick xmlns:r="http://schemas.openxmlformats.org/officeDocument/2006/relationships" r:id="rId2" tooltip="Bấm vào đây để chuyển sang trang tính tiếp theo"/>
            <a:extLst>
              <a:ext uri="{FF2B5EF4-FFF2-40B4-BE49-F238E27FC236}">
                <a16:creationId xmlns:a16="http://schemas.microsoft.com/office/drawing/2014/main" id="{4F102BCA-DDCB-4390-A653-445B336B333A}"/>
              </a:ext>
            </a:extLst>
          </xdr:cNvPr>
          <xdr:cNvSpPr/>
        </xdr:nvSpPr>
        <xdr:spPr>
          <a:xfrm>
            <a:off x="4441474" y="19669174"/>
            <a:ext cx="137195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87" name="Bước" descr="Toàn bộ về hàm SUM, được tạo Siêu kết nối đến web&#10;&#10;">
            <a:hlinkClick xmlns:r="http://schemas.openxmlformats.org/officeDocument/2006/relationships" r:id="rId3" tooltip="Chọn để tìm hiểu toàn bộ về hàm SUM từ web"/>
            <a:extLst>
              <a:ext uri="{FF2B5EF4-FFF2-40B4-BE49-F238E27FC236}">
                <a16:creationId xmlns:a16="http://schemas.microsoft.com/office/drawing/2014/main" id="{AB2D976E-4F84-41AE-9EC8-DB5589E60A01}"/>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p>
        </xdr:txBody>
      </xdr:sp>
      <xdr:pic>
        <xdr:nvPicPr>
          <xdr:cNvPr id="188" name="Đồ họa 22" descr="Mũi tên">
            <a:hlinkClick xmlns:r="http://schemas.openxmlformats.org/officeDocument/2006/relationships" r:id="rId3" tooltip="Chọn để tìm hiểu thêm từ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Bước" descr="Toàn bộ về cách sử dụng Tự Tính tổng để tính tổng các số, được tạo siêu kết nối đến web&#10;">
            <a:hlinkClick xmlns:r="http://schemas.openxmlformats.org/officeDocument/2006/relationships" r:id="rId6" tooltip="Chọn để tìm hiểu từ web toàn bộ về cách sử dụng Tự Tính tổng để tính tổng các số"/>
            <a:extLst>
              <a:ext uri="{FF2B5EF4-FFF2-40B4-BE49-F238E27FC236}">
                <a16:creationId xmlns:a16="http://schemas.microsoft.com/office/drawing/2014/main" id="{E8AF0476-BB01-4EAA-81FC-EFE0808FE13E}"/>
              </a:ext>
            </a:extLst>
          </xdr:cNvPr>
          <xdr:cNvSpPr txBox="1"/>
        </xdr:nvSpPr>
        <xdr:spPr>
          <a:xfrm>
            <a:off x="1003908" y="18058397"/>
            <a:ext cx="3733045"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Sử dụng </a:t>
            </a:r>
            <a:r>
              <a:rPr lang="vi-VN"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Tự động tính tổng </a:t>
            </a:r>
            <a:r>
              <a:rPr lang="v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để tính tổng nhiều số</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Đồ họa 22" descr="Mũi tên">
            <a:hlinkClick xmlns:r="http://schemas.openxmlformats.org/officeDocument/2006/relationships" r:id="rId6" tooltip="Chọn để tìm hiểu thêm từ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Bước" descr="Tìm hiểu toàn bộ về hàm COUNT, được tạo siêu kết nối đến web&#10;">
            <a:hlinkClick xmlns:r="http://schemas.openxmlformats.org/officeDocument/2006/relationships" r:id="rId7" tooltip="Chọn để tìm hiểu toàn bộ về hàm COUNT trên web"/>
            <a:extLst>
              <a:ext uri="{FF2B5EF4-FFF2-40B4-BE49-F238E27FC236}">
                <a16:creationId xmlns:a16="http://schemas.microsoft.com/office/drawing/2014/main" id="{9FF9A895-01D5-42A2-8C16-126975374E45}"/>
              </a:ext>
            </a:extLst>
          </xdr:cNvPr>
          <xdr:cNvSpPr txBox="1"/>
        </xdr:nvSpPr>
        <xdr:spPr>
          <a:xfrm>
            <a:off x="1003908" y="18506516"/>
            <a:ext cx="21693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a:t>
            </a:r>
          </a:p>
        </xdr:txBody>
      </xdr:sp>
      <xdr:pic>
        <xdr:nvPicPr>
          <xdr:cNvPr id="192" name="Đồ họa 22" descr="Mũi tên">
            <a:hlinkClick xmlns:r="http://schemas.openxmlformats.org/officeDocument/2006/relationships" r:id="rId7" tooltip="Chọn để tìm hiểu thêm từ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Bước" descr="Nội dung Đào tạo Excel trực tuyến Miễn phí, được tạo siêu kết nối đến web&#10;">
            <a:hlinkClick xmlns:r="http://schemas.openxmlformats.org/officeDocument/2006/relationships" r:id="rId8" tooltip="Chọn để tìm hiểu về nội dung đào tạo Excel miễn phí trên web"/>
            <a:extLst>
              <a:ext uri="{FF2B5EF4-FFF2-40B4-BE49-F238E27FC236}">
                <a16:creationId xmlns:a16="http://schemas.microsoft.com/office/drawing/2014/main" id="{62BCA8C0-A9F1-4706-AAE7-F42F5ABFF970}"/>
              </a:ext>
            </a:extLst>
          </xdr:cNvPr>
          <xdr:cNvSpPr txBox="1"/>
        </xdr:nvSpPr>
        <xdr:spPr>
          <a:xfrm>
            <a:off x="1016608" y="18952686"/>
            <a:ext cx="2595623"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pic>
        <xdr:nvPicPr>
          <xdr:cNvPr id="194"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6344</xdr:rowOff>
    </xdr:from>
    <xdr:to>
      <xdr:col>6</xdr:col>
      <xdr:colOff>647699</xdr:colOff>
      <xdr:row>63</xdr:row>
      <xdr:rowOff>104776</xdr:rowOff>
    </xdr:to>
    <xdr:grpSp>
      <xdr:nvGrpSpPr>
        <xdr:cNvPr id="195" name="CHI TIẾT QUAN TRỌNG"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5" y="10293344"/>
          <a:ext cx="3562349" cy="2384432"/>
          <a:chOff x="6788150" y="10960177"/>
          <a:chExt cx="3714749" cy="2302991"/>
        </a:xfrm>
      </xdr:grpSpPr>
      <xdr:sp macro="" textlink="">
        <xdr:nvSpPr>
          <xdr:cNvPr id="196" name="Hướng dẫ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2"/>
            <a:ext cx="3429000" cy="1899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CHI TIẾT QUAN TRỌNG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Bấm đúp vào ô này. Bạn sẽ thấy số </a:t>
            </a:r>
            <a:r>
              <a:rPr lang="vi" sz="1100" b="0" i="1" kern="1200" baseline="0">
                <a:solidFill>
                  <a:schemeClr val="dk1"/>
                </a:solidFill>
                <a:effectLst/>
                <a:latin typeface="+mn-lt"/>
                <a:ea typeface="+mn-ea"/>
                <a:cs typeface="+mn-cs"/>
              </a:rPr>
              <a:t>100</a:t>
            </a:r>
            <a:r>
              <a:rPr lang="vi" sz="1100" b="0" i="0" kern="1200" baseline="0">
                <a:solidFill>
                  <a:schemeClr val="dk1"/>
                </a:solidFill>
                <a:effectLst/>
                <a:latin typeface="+mn-lt"/>
                <a:ea typeface="+mn-ea"/>
                <a:cs typeface="+mn-cs"/>
              </a:rPr>
              <a:t> ở cuối công thức. Mặc dù có thể nhập số vào công thức như thế này nhưng bạn không nên làm vậy nếu không thật sự cần thiết. Số này được gọi là </a:t>
            </a:r>
            <a:r>
              <a:rPr lang="vi" sz="1100" b="1" i="0" kern="1200" baseline="0">
                <a:solidFill>
                  <a:schemeClr val="dk1"/>
                </a:solidFill>
                <a:effectLst/>
                <a:latin typeface="+mn-lt"/>
                <a:ea typeface="+mn-ea"/>
                <a:cs typeface="+mn-cs"/>
              </a:rPr>
              <a:t>hằng số </a:t>
            </a:r>
            <a:r>
              <a:rPr lang="vi" sz="1100" b="0" i="0" kern="1200" baseline="0">
                <a:solidFill>
                  <a:schemeClr val="dk1"/>
                </a:solidFill>
                <a:effectLst/>
                <a:latin typeface="+mn-lt"/>
                <a:ea typeface="+mn-ea"/>
                <a:cs typeface="+mn-cs"/>
              </a:rPr>
              <a:t>và sự có mặt của hằng số trong công thức thường bị chúng ta dễ dàng bỏ quên. Thay vào đó, bạn nên tham chiếu đến một ô khác, như ô F51 chẳng hạn. Như vậy thì hằng số sẽ không bị ẩn bên trong công thức và bạn sẽ dễ dàng nhìn thấy. </a:t>
            </a:r>
            <a:endParaRPr lang="en-US" sz="1100">
              <a:effectLst/>
            </a:endParaRPr>
          </a:p>
        </xdr:txBody>
      </xdr:sp>
      <xdr:pic>
        <xdr:nvPicPr>
          <xdr:cNvPr id="197" name="Kính lúp" descr="Kính lúp">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Mũi tên" descr="Mũi tên">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7420</xdr:colOff>
      <xdr:row>33</xdr:row>
      <xdr:rowOff>120650</xdr:rowOff>
    </xdr:from>
    <xdr:to>
      <xdr:col>8</xdr:col>
      <xdr:colOff>523874</xdr:colOff>
      <xdr:row>42</xdr:row>
      <xdr:rowOff>114300</xdr:rowOff>
    </xdr:to>
    <xdr:grpSp>
      <xdr:nvGrpSpPr>
        <xdr:cNvPr id="2" name="Nhóm 1">
          <a:extLst>
            <a:ext uri="{FF2B5EF4-FFF2-40B4-BE49-F238E27FC236}">
              <a16:creationId xmlns:a16="http://schemas.microsoft.com/office/drawing/2014/main" id="{C31E7FA9-873B-48E5-80FF-FEEB66A44E83}"/>
            </a:ext>
          </a:extLst>
        </xdr:cNvPr>
        <xdr:cNvGrpSpPr/>
      </xdr:nvGrpSpPr>
      <xdr:grpSpPr>
        <a:xfrm>
          <a:off x="8151295" y="6978650"/>
          <a:ext cx="3212029" cy="1708150"/>
          <a:chOff x="8151295" y="6978650"/>
          <a:chExt cx="3212029" cy="1708150"/>
        </a:xfrm>
      </xdr:grpSpPr>
      <xdr:pic>
        <xdr:nvPicPr>
          <xdr:cNvPr id="200" name="Đồ họa thanh trạng thái" descr="Tổng đồ họa thanh trạng thái: 170">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64117" y="7594701"/>
            <a:ext cx="1012441" cy="188153"/>
          </a:xfrm>
          <a:prstGeom prst="rect">
            <a:avLst/>
          </a:prstGeom>
        </xdr:spPr>
      </xdr:pic>
      <xdr:grpSp>
        <xdr:nvGrpSpPr>
          <xdr:cNvPr id="201" name="HÃY THỬ XEM"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708150"/>
            <a:chOff x="7539454" y="7993902"/>
            <a:chExt cx="3051070" cy="1708150"/>
          </a:xfrm>
        </xdr:grpSpPr>
        <xdr:grpSp>
          <xdr:nvGrpSpPr>
            <xdr:cNvPr id="202" name="Đường ngoặc vuông">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Một đường ngoặc vuông khác" descr="Đường ngoặc vuông">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Đường ngoặc vuông" descr="Đường ngoặc vuông&#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Sao" descr="Sao">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Hướng dẫn"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70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HÃY THỬ XEM</a:t>
              </a:r>
            </a:p>
            <a:p>
              <a:pPr lvl="0" rtl="0">
                <a:defRPr/>
              </a:pPr>
              <a:r>
                <a:rPr lang="vi" sz="1100" kern="0">
                  <a:solidFill>
                    <a:schemeClr val="bg2">
                      <a:lumMod val="25000"/>
                    </a:schemeClr>
                  </a:solidFill>
                  <a:latin typeface="+mn-lt"/>
                  <a:ea typeface="Segoe UI" pitchFamily="34" charset="0"/>
                  <a:cs typeface="Segoe UI Light" panose="020B0502040204020203" pitchFamily="34" charset="0"/>
                </a:rPr>
                <a:t>Chọn các ô này. Sau đó, ở góc dưới bên phải của</a:t>
              </a:r>
              <a:r>
                <a:rPr lang="vi" sz="1100" kern="0" baseline="0">
                  <a:solidFill>
                    <a:schemeClr val="bg2">
                      <a:lumMod val="25000"/>
                    </a:schemeClr>
                  </a:solidFill>
                  <a:latin typeface="+mn-lt"/>
                  <a:ea typeface="Segoe UI" pitchFamily="34" charset="0"/>
                  <a:cs typeface="Segoe UI Light" panose="020B0502040204020203" pitchFamily="34" charset="0"/>
                </a:rPr>
                <a:t> cửa sổ Excel, hãy tìm:</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vi" sz="1100" kern="0" baseline="0">
                  <a:solidFill>
                    <a:schemeClr val="bg2">
                      <a:lumMod val="25000"/>
                    </a:schemeClr>
                  </a:solidFill>
                  <a:latin typeface="+mn-lt"/>
                  <a:ea typeface="Segoe UI" pitchFamily="34" charset="0"/>
                  <a:cs typeface="Segoe UI Light" panose="020B0502040204020203" pitchFamily="34" charset="0"/>
                </a:rPr>
                <a:t>Thanh này có tên là Thanh Trạng thái và đây là cách khác để nhanh chóng tìm tổng cùng các chi tiết về ô hoặc dải ô đã chọn.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257173</xdr:colOff>
      <xdr:row>22</xdr:row>
      <xdr:rowOff>85725</xdr:rowOff>
    </xdr:to>
    <xdr:grpSp>
      <xdr:nvGrpSpPr>
        <xdr:cNvPr id="207" name="Nhóm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8972549" y="3457576"/>
          <a:ext cx="2714624" cy="1390649"/>
          <a:chOff x="9048750" y="3743325"/>
          <a:chExt cx="2839722" cy="1390649"/>
        </a:xfrm>
      </xdr:grpSpPr>
      <xdr:sp macro="" textlink="">
        <xdr:nvSpPr>
          <xdr:cNvPr id="208" name="Bước"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panose="020B0502040204020203" pitchFamily="34" charset="0"/>
              </a:rPr>
              <a:t>TẶNG THÊM</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Hãy thử hàm </a:t>
            </a:r>
            <a:r>
              <a:rPr lang="vi" sz="1100" b="1" i="0" kern="1200" baseline="0">
                <a:solidFill>
                  <a:schemeClr val="dk1"/>
                </a:solidFill>
                <a:effectLst/>
                <a:latin typeface="+mn-lt"/>
                <a:ea typeface="+mn-ea"/>
                <a:cs typeface="+mn-cs"/>
              </a:rPr>
              <a:t>COUNT</a:t>
            </a:r>
            <a:r>
              <a:rPr lang="vi" sz="1100" b="0" i="0" kern="1200" baseline="0">
                <a:solidFill>
                  <a:schemeClr val="dk1"/>
                </a:solidFill>
                <a:effectLst/>
                <a:latin typeface="+mn-lt"/>
                <a:ea typeface="+mn-ea"/>
                <a:cs typeface="+mn-cs"/>
              </a:rPr>
              <a:t> bằng cách sử dụng bất kỳ phương pháp nào bạn đã thử. Hàm</a:t>
            </a:r>
            <a:r>
              <a:rPr lang="vi" sz="1100" b="1" i="0" kern="1200" baseline="0">
                <a:solidFill>
                  <a:schemeClr val="dk1"/>
                </a:solidFill>
                <a:effectLst/>
                <a:latin typeface="+mn-lt"/>
                <a:ea typeface="+mn-ea"/>
                <a:cs typeface="+mn-cs"/>
              </a:rPr>
              <a:t> COUNT</a:t>
            </a:r>
            <a:r>
              <a:rPr lang="en" sz="1100" b="1" i="0" kern="1200" baseline="0">
                <a:solidFill>
                  <a:schemeClr val="dk1"/>
                </a:solidFill>
                <a:effectLst/>
                <a:latin typeface="+mn-lt"/>
                <a:ea typeface="+mn-ea"/>
                <a:cs typeface="+mn-cs"/>
              </a:rPr>
              <a:t> </a:t>
            </a:r>
            <a:r>
              <a:rPr lang="en" sz="1100" b="0" i="0" kern="1200" baseline="0">
                <a:solidFill>
                  <a:schemeClr val="dk1"/>
                </a:solidFill>
                <a:effectLst/>
                <a:latin typeface="+mn-lt"/>
                <a:ea typeface="+mn-ea"/>
                <a:cs typeface="+mn-cs"/>
              </a:rPr>
              <a:t>đếm số ô trong một dải ô có chứa số.</a:t>
            </a:r>
          </a:p>
        </xdr:txBody>
      </xdr:sp>
      <xdr:pic>
        <xdr:nvPicPr>
          <xdr:cNvPr id="209" name="Dải băng tặng thêm" descr="Dải băng trang trí">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Mũi tên Tặng thêm" descr="Mũi tên">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22</xdr:row>
      <xdr:rowOff>28580</xdr:rowOff>
    </xdr:from>
    <xdr:to>
      <xdr:col>1</xdr:col>
      <xdr:colOff>5241372</xdr:colOff>
      <xdr:row>62</xdr:row>
      <xdr:rowOff>9525</xdr:rowOff>
    </xdr:to>
    <xdr:grpSp>
      <xdr:nvGrpSpPr>
        <xdr:cNvPr id="4" name="Nhóm 3">
          <a:extLst>
            <a:ext uri="{FF2B5EF4-FFF2-40B4-BE49-F238E27FC236}">
              <a16:creationId xmlns:a16="http://schemas.microsoft.com/office/drawing/2014/main" id="{F60B4319-44A9-469F-A62C-1D9E3BD387BB}"/>
            </a:ext>
          </a:extLst>
        </xdr:cNvPr>
        <xdr:cNvGrpSpPr/>
      </xdr:nvGrpSpPr>
      <xdr:grpSpPr>
        <a:xfrm>
          <a:off x="355809" y="4791080"/>
          <a:ext cx="5733288" cy="7600945"/>
          <a:chOff x="355809" y="4791079"/>
          <a:chExt cx="5733288" cy="7600946"/>
        </a:xfrm>
      </xdr:grpSpPr>
      <xdr:sp macro="" textlink="">
        <xdr:nvSpPr>
          <xdr:cNvPr id="227" name="Hình chữ nhật 226" descr="Nền">
            <a:extLst>
              <a:ext uri="{FF2B5EF4-FFF2-40B4-BE49-F238E27FC236}">
                <a16:creationId xmlns:a16="http://schemas.microsoft.com/office/drawing/2014/main" id="{FE05A65F-6F64-4D5F-8F2C-C74D8B5B4B8A}"/>
              </a:ext>
            </a:extLst>
          </xdr:cNvPr>
          <xdr:cNvSpPr/>
        </xdr:nvSpPr>
        <xdr:spPr>
          <a:xfrm>
            <a:off x="355809" y="4791079"/>
            <a:ext cx="5733288" cy="760094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Đường nối Thẳng 227" descr="Đường trang trí">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Đường nối Thẳng 228" descr="Đường trang trí">
            <a:extLst>
              <a:ext uri="{FF2B5EF4-FFF2-40B4-BE49-F238E27FC236}">
                <a16:creationId xmlns:a16="http://schemas.microsoft.com/office/drawing/2014/main" id="{178E934D-C0C4-4CD9-B5EC-2F0A9FC59848}"/>
              </a:ext>
            </a:extLst>
          </xdr:cNvPr>
          <xdr:cNvCxnSpPr>
            <a:cxnSpLocks/>
          </xdr:cNvCxnSpPr>
        </xdr:nvCxnSpPr>
        <xdr:spPr>
          <a:xfrm>
            <a:off x="549298" y="12154047"/>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Bước" descr="Tìm hiểu thêm về hàm&#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Tìm hiểu thêm về hàm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Bước"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207937" cy="2803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Đi đến </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Công thức</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và duyệt qua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Thư viện Hàm</a:t>
            </a:r>
            <a:r>
              <a:rPr lang="vi"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vi"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trong đó, các hàm được liệt kê theo loại, như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Văn bản</a:t>
            </a:r>
            <a:r>
              <a:rPr lang="vi"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vi"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Ngày tháng &amp; Thời gian</a:t>
            </a:r>
            <a:r>
              <a:rPr lang="vi"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v.v.</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Chèn Hàm </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sẽ giúp bạn tìm hàm theo tên và cho chạy trình hướng dẫn hàm có thể giúp bạn dựng công thức của mình.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Khi bắt đầu nhập tên hàm sau khi nhấn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vi"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sẽ cho chạy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tính năng này sẽ liệt kê tất cả các hàm bắt đầu bằng chữ cái bạn nhập. Khi tìm thấy hàm bạn muốn, hãy nhấn Tab và Excel sẽ tự động hoàn tất tên hàm cũng như nhập dấu ngoặc đơn mở cho bạn. Excel cũng sẽ hiển thị các tham đối tùy chọn và bắt buộc.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hãy xem cấu trúc một số hàm. Hàm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có cấu trúc như sau:</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1092941</xdr:colOff>
      <xdr:row>35</xdr:row>
      <xdr:rowOff>133351</xdr:rowOff>
    </xdr:from>
    <xdr:to>
      <xdr:col>1</xdr:col>
      <xdr:colOff>3026274</xdr:colOff>
      <xdr:row>38</xdr:row>
      <xdr:rowOff>152327</xdr:rowOff>
    </xdr:to>
    <xdr:pic>
      <xdr:nvPicPr>
        <xdr:cNvPr id="213" name="Ảnh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1940666" y="7372351"/>
          <a:ext cx="1933333" cy="590476"/>
        </a:xfrm>
        <a:prstGeom prst="rect">
          <a:avLst/>
        </a:prstGeom>
      </xdr:spPr>
    </xdr:pic>
    <xdr:clientData/>
  </xdr:twoCellAnchor>
  <xdr:twoCellAnchor>
    <xdr:from>
      <xdr:col>1</xdr:col>
      <xdr:colOff>557897</xdr:colOff>
      <xdr:row>40</xdr:row>
      <xdr:rowOff>123826</xdr:rowOff>
    </xdr:from>
    <xdr:to>
      <xdr:col>1</xdr:col>
      <xdr:colOff>3790463</xdr:colOff>
      <xdr:row>50</xdr:row>
      <xdr:rowOff>64498</xdr:rowOff>
    </xdr:to>
    <xdr:grpSp>
      <xdr:nvGrpSpPr>
        <xdr:cNvPr id="214" name="Nhóm 213">
          <a:extLst>
            <a:ext uri="{FF2B5EF4-FFF2-40B4-BE49-F238E27FC236}">
              <a16:creationId xmlns:a16="http://schemas.microsoft.com/office/drawing/2014/main" id="{FB827C73-8C3F-460A-9D51-BF988EA48D11}"/>
            </a:ext>
          </a:extLst>
        </xdr:cNvPr>
        <xdr:cNvGrpSpPr/>
      </xdr:nvGrpSpPr>
      <xdr:grpSpPr>
        <a:xfrm>
          <a:off x="1405622" y="8315326"/>
          <a:ext cx="3232566" cy="1845672"/>
          <a:chOff x="4319575" y="4314825"/>
          <a:chExt cx="3211514" cy="1845672"/>
        </a:xfrm>
      </xdr:grpSpPr>
      <xdr:sp macro="" textlink="">
        <xdr:nvSpPr>
          <xdr:cNvPr id="219" name="văn_bản_Công_thức" descr="=SUM(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vi" sz="2000">
                <a:solidFill>
                  <a:srgbClr val="000000"/>
                </a:solidFill>
                <a:effectLst/>
                <a:latin typeface="Courier New" panose="02070309020205020404" pitchFamily="49" charset="0"/>
                <a:ea typeface="Times New Roman" panose="02020603050405020304" pitchFamily="18" charset="0"/>
              </a:rPr>
              <a:t>=SUM(D35:D38;H:H)</a:t>
            </a:r>
            <a:endParaRPr lang="en-US" sz="2000">
              <a:effectLst/>
              <a:latin typeface="Courier New" panose="02070309020205020404" pitchFamily="49" charset="0"/>
              <a:ea typeface="Times New Roman" panose="02020603050405020304" pitchFamily="18" charset="0"/>
            </a:endParaRPr>
          </a:p>
        </xdr:txBody>
      </xdr:sp>
      <xdr:grpSp>
        <xdr:nvGrpSpPr>
          <xdr:cNvPr id="220" name="Nhóm 219">
            <a:extLst>
              <a:ext uri="{FF2B5EF4-FFF2-40B4-BE49-F238E27FC236}">
                <a16:creationId xmlns:a16="http://schemas.microsoft.com/office/drawing/2014/main" id="{EA425C25-3538-467E-9C7D-913A4CCFBE52}"/>
              </a:ext>
            </a:extLst>
          </xdr:cNvPr>
          <xdr:cNvGrpSpPr/>
        </xdr:nvGrpSpPr>
        <xdr:grpSpPr>
          <a:xfrm>
            <a:off x="4319575" y="4314825"/>
            <a:ext cx="3211514" cy="1394627"/>
            <a:chOff x="4319575" y="4314825"/>
            <a:chExt cx="3211514" cy="1394627"/>
          </a:xfrm>
        </xdr:grpSpPr>
        <xdr:sp macro="" textlink="">
          <xdr:nvSpPr>
            <xdr:cNvPr id="221" name="Ngoặc_nhọn_trên_công_thức">
              <a:extLst>
                <a:ext uri="{FF2B5EF4-FFF2-40B4-BE49-F238E27FC236}">
                  <a16:creationId xmlns:a16="http://schemas.microsoft.com/office/drawing/2014/main" id="{70C6032A-6C2C-406B-8451-B3D14C49A6BC}"/>
                </a:ext>
              </a:extLst>
            </xdr:cNvPr>
            <xdr:cNvSpPr/>
          </xdr:nvSpPr>
          <xdr:spPr>
            <a:xfrm rot="5400000">
              <a:off x="6360698"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Ngoặc_nhọn_trên_công_thức">
              <a:extLst>
                <a:ext uri="{FF2B5EF4-FFF2-40B4-BE49-F238E27FC236}">
                  <a16:creationId xmlns:a16="http://schemas.microsoft.com/office/drawing/2014/main" id="{56068F5B-8EA0-44DA-8571-8698F744FFA6}"/>
                </a:ext>
              </a:extLst>
            </xdr:cNvPr>
            <xdr:cNvSpPr/>
          </xdr:nvSpPr>
          <xdr:spPr>
            <a:xfrm rot="5400000">
              <a:off x="5417725"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Ngoặc_nhọn_trên_công_thức">
              <a:extLst>
                <a:ext uri="{FF2B5EF4-FFF2-40B4-BE49-F238E27FC236}">
                  <a16:creationId xmlns:a16="http://schemas.microsoft.com/office/drawing/2014/main" id="{B06AACB5-79F8-4B5A-828E-3C81B8A6126C}"/>
                </a:ext>
              </a:extLst>
            </xdr:cNvPr>
            <xdr:cNvSpPr/>
          </xdr:nvSpPr>
          <xdr:spPr>
            <a:xfrm rot="5400000">
              <a:off x="4536182" y="5202160"/>
              <a:ext cx="499277" cy="4772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văn_bản_Hộp chú thích_trên_công_thức" descr="Tên hàm&#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Tên hàm.</a:t>
              </a:r>
            </a:p>
          </xdr:txBody>
        </xdr:sp>
        <xdr:sp macro="" textlink="">
          <xdr:nvSpPr>
            <xdr:cNvPr id="225" name="văn_bản_Hộp chú thích_trên_công_thức" descr="Tham đối đầu tiên. Gần như luôn bắt buộc phải có.&#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Tham đối đầu tiên. Các yếu này gần như luôn bắt buộc phải có.</a:t>
              </a:r>
            </a:p>
          </xdr:txBody>
        </xdr:sp>
        <xdr:sp macro="" textlink="">
          <xdr:nvSpPr>
            <xdr:cNvPr id="226" name="văn_bản_Hộp chú thích_trên_công_thức" descr="Các tham đối bổ sung, được phân tách bằng dấu phẩy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H:H là tham đối bổ sung, được phân tách bằng dấu phẩy(,).</a:t>
              </a:r>
            </a:p>
          </xdr:txBody>
        </xdr:sp>
      </xdr:grpSp>
    </xdr:grpSp>
    <xdr:clientData/>
  </xdr:twoCellAnchor>
  <xdr:twoCellAnchor>
    <xdr:from>
      <xdr:col>0</xdr:col>
      <xdr:colOff>547558</xdr:colOff>
      <xdr:row>49</xdr:row>
      <xdr:rowOff>38101</xdr:rowOff>
    </xdr:from>
    <xdr:to>
      <xdr:col>1</xdr:col>
      <xdr:colOff>5048250</xdr:colOff>
      <xdr:row>53</xdr:row>
      <xdr:rowOff>123825</xdr:rowOff>
    </xdr:to>
    <xdr:sp macro="" textlink="">
      <xdr:nvSpPr>
        <xdr:cNvPr id="215" name="văn_bản_Bước" descr="Cách tính toán của hàm SUM như sau: hàm này trả về tổng của mọi giá trị trong ô D38 đến D41 và mọi ô của cột H. Bây giờ, hãy thử hàm không yêu cầu bất kỳ tham đối nào.&#10;">
          <a:extLst>
            <a:ext uri="{FF2B5EF4-FFF2-40B4-BE49-F238E27FC236}">
              <a16:creationId xmlns:a16="http://schemas.microsoft.com/office/drawing/2014/main" id="{22A1C554-76ED-4E49-A496-849BD442214B}"/>
            </a:ext>
          </a:extLst>
        </xdr:cNvPr>
        <xdr:cNvSpPr txBox="1"/>
      </xdr:nvSpPr>
      <xdr:spPr>
        <a:xfrm>
          <a:off x="547558" y="9944101"/>
          <a:ext cx="5348417" cy="84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Cách tính toán của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như sau: "hàm này trả về tổng của mọi giá trị trong ô D35 đến D38 và mọi ô của cột 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Bây giờ, hãy dùng thử hàm không yêu cầu bất kỳ tham đối nào.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612603</xdr:colOff>
      <xdr:row>54</xdr:row>
      <xdr:rowOff>28576</xdr:rowOff>
    </xdr:from>
    <xdr:to>
      <xdr:col>1</xdr:col>
      <xdr:colOff>3584403</xdr:colOff>
      <xdr:row>61</xdr:row>
      <xdr:rowOff>83548</xdr:rowOff>
    </xdr:to>
    <xdr:grpSp>
      <xdr:nvGrpSpPr>
        <xdr:cNvPr id="3" name="Nhóm 2">
          <a:extLst>
            <a:ext uri="{FF2B5EF4-FFF2-40B4-BE49-F238E27FC236}">
              <a16:creationId xmlns:a16="http://schemas.microsoft.com/office/drawing/2014/main" id="{A1A853C7-B6EC-45D3-A4D6-9D928865ED9B}"/>
            </a:ext>
          </a:extLst>
        </xdr:cNvPr>
        <xdr:cNvGrpSpPr/>
      </xdr:nvGrpSpPr>
      <xdr:grpSpPr>
        <a:xfrm>
          <a:off x="1460328" y="10887076"/>
          <a:ext cx="2971800" cy="1388472"/>
          <a:chOff x="1736553" y="11125201"/>
          <a:chExt cx="2971800" cy="1388472"/>
        </a:xfrm>
      </xdr:grpSpPr>
      <xdr:sp macro="" textlink="">
        <xdr:nvSpPr>
          <xdr:cNvPr id="216" name="Ngoặc_nhọn_trên_công_thức">
            <a:extLst>
              <a:ext uri="{FF2B5EF4-FFF2-40B4-BE49-F238E27FC236}">
                <a16:creationId xmlns:a16="http://schemas.microsoft.com/office/drawing/2014/main" id="{47A65F16-B2A6-46A3-B669-E6D2D5A6ECEB}"/>
              </a:ext>
            </a:extLst>
          </xdr:cNvPr>
          <xdr:cNvSpPr/>
        </xdr:nvSpPr>
        <xdr:spPr>
          <a:xfrm rot="5400000">
            <a:off x="2972815" y="11252314"/>
            <a:ext cx="499277" cy="10642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văn_bản_Công_thức" descr="=TODAY()">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vi" sz="2000">
                <a:solidFill>
                  <a:srgbClr val="000000"/>
                </a:solidFill>
                <a:effectLst/>
                <a:latin typeface="Courier New" panose="02070309020205020404" pitchFamily="49" charset="0"/>
                <a:ea typeface="Times New Roman" panose="02020603050405020304" pitchFamily="18" charset="0"/>
              </a:rPr>
              <a:t>=TODAY()</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văn_bản_Hộp chú thích_trên_công_thức" descr="Hàm TODAY trả về ngày hôm nay. Hàm này sẽ tự động cập nhật khi Excel tính toán lại.&#10;&#10;">
            <a:extLst>
              <a:ext uri="{FF2B5EF4-FFF2-40B4-BE49-F238E27FC236}">
                <a16:creationId xmlns:a16="http://schemas.microsoft.com/office/drawing/2014/main" id="{52549E0D-FD3F-475B-B881-0D180B27FDC0}"/>
              </a:ext>
            </a:extLst>
          </xdr:cNvPr>
          <xdr:cNvSpPr txBox="1">
            <a:spLocks noChangeArrowheads="1"/>
          </xdr:cNvSpPr>
        </xdr:nvSpPr>
        <xdr:spPr bwMode="auto">
          <a:xfrm>
            <a:off x="1736553" y="11125201"/>
            <a:ext cx="2971800"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Hàm </a:t>
            </a:r>
            <a:r>
              <a:rPr lang="vi" sz="1100" b="1">
                <a:effectLst/>
                <a:latin typeface="Calibri" panose="020F0502020204030204" pitchFamily="34" charset="0"/>
                <a:ea typeface="Calibri" panose="020F0502020204030204" pitchFamily="34" charset="0"/>
                <a:cs typeface="Times New Roman" panose="02020603050405020304" pitchFamily="18" charset="0"/>
              </a:rPr>
              <a:t>TODAY </a:t>
            </a:r>
            <a:r>
              <a:rPr lang="vi" sz="1100">
                <a:effectLst/>
                <a:latin typeface="Calibri" panose="020F0502020204030204" pitchFamily="34" charset="0"/>
                <a:ea typeface="Calibri" panose="020F0502020204030204" pitchFamily="34" charset="0"/>
                <a:cs typeface="Times New Roman" panose="02020603050405020304" pitchFamily="18" charset="0"/>
              </a:rPr>
              <a:t>trả về ngày hôm nay. Hàm này sẽ tự động</a:t>
            </a:r>
            <a:r>
              <a:rPr lang="vi" sz="1100" baseline="0">
                <a:effectLst/>
                <a:latin typeface="Calibri" panose="020F0502020204030204" pitchFamily="34" charset="0"/>
                <a:ea typeface="Calibri" panose="020F0502020204030204" pitchFamily="34" charset="0"/>
                <a:cs typeface="Times New Roman" panose="02020603050405020304" pitchFamily="18" charset="0"/>
              </a:rPr>
              <a:t> cập nhật khi Excel tính toán lại.</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21</xdr:row>
      <xdr:rowOff>149366</xdr:rowOff>
    </xdr:to>
    <xdr:grpSp>
      <xdr:nvGrpSpPr>
        <xdr:cNvPr id="232" name="Nhóm 231">
          <a:extLst>
            <a:ext uri="{FF2B5EF4-FFF2-40B4-BE49-F238E27FC236}">
              <a16:creationId xmlns:a16="http://schemas.microsoft.com/office/drawing/2014/main" id="{7A4FA281-7222-4655-A76E-27AE33A3FF1C}"/>
            </a:ext>
          </a:extLst>
        </xdr:cNvPr>
        <xdr:cNvGrpSpPr/>
      </xdr:nvGrpSpPr>
      <xdr:grpSpPr>
        <a:xfrm>
          <a:off x="342900" y="352424"/>
          <a:ext cx="5734050" cy="4368942"/>
          <a:chOff x="323850" y="276224"/>
          <a:chExt cx="5734050" cy="4200525"/>
        </a:xfrm>
      </xdr:grpSpPr>
      <xdr:sp macro="" textlink="">
        <xdr:nvSpPr>
          <xdr:cNvPr id="233" name="văn_bản_Nền_giới_thiệu" descr="Nền">
            <a:extLst>
              <a:ext uri="{FF2B5EF4-FFF2-40B4-BE49-F238E27FC236}">
                <a16:creationId xmlns:a16="http://schemas.microsoft.com/office/drawing/2014/main" id="{2E503384-DBF5-4D47-BF12-EEAC0918D4AA}"/>
              </a:ext>
            </a:extLst>
          </xdr:cNvPr>
          <xdr:cNvSpPr/>
        </xdr:nvSpPr>
        <xdr:spPr>
          <a:xfrm>
            <a:off x="323850" y="276224"/>
            <a:ext cx="5734050" cy="4200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văn_bản_Tiêu_đề_giới_thiệu" descr="Giới thiệu về các hàm">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Giới thiệu về các hàm</a:t>
            </a:r>
          </a:p>
        </xdr:txBody>
      </xdr:sp>
      <xdr:cxnSp macro="">
        <xdr:nvCxnSpPr>
          <xdr:cNvPr id="235" name="văn_bản_Đường_giới_thiệu_1" descr="Đường trang trí">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văn_bản_Đường_giới_thiệu_2" descr="Đường trang trí">
            <a:extLst>
              <a:ext uri="{FF2B5EF4-FFF2-40B4-BE49-F238E27FC236}">
                <a16:creationId xmlns:a16="http://schemas.microsoft.com/office/drawing/2014/main" id="{EEEF91CB-D253-4B04-B06F-EF082C03A170}"/>
              </a:ext>
            </a:extLst>
          </xdr:cNvPr>
          <xdr:cNvCxnSpPr>
            <a:cxnSpLocks/>
          </xdr:cNvCxnSpPr>
        </xdr:nvCxnSpPr>
        <xdr:spPr>
          <a:xfrm>
            <a:off x="536578" y="36978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văn_bản_Mở_đầu_giới_thiệu" descr="Hàm cung cấp cho bạn khả năng làm nhiều việc khác nhau, như thực hiện các phép tính toán học, tra cứu giá trị hoặc thậm chí tính toán ngày và thời gian. Hãy thử một vài cách cộng giá trị bằng hàm SUM.&#10;">
            <a:extLst>
              <a:ext uri="{FF2B5EF4-FFF2-40B4-BE49-F238E27FC236}">
                <a16:creationId xmlns:a16="http://schemas.microsoft.com/office/drawing/2014/main" id="{D14E5F97-98FC-4309-B1F6-64DC7B7C29DE}"/>
              </a:ext>
            </a:extLst>
          </xdr:cNvPr>
          <xdr:cNvSpPr txBox="1"/>
        </xdr:nvSpPr>
        <xdr:spPr>
          <a:xfrm>
            <a:off x="543088" y="976391"/>
            <a:ext cx="5251444" cy="61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Hàm cung cấp cho bạn khả năng làm nhiều việc khác nhau, như thực hiện các phép tính toán học, tra cứu giá trị hoặc thậm chí tính toán ngày và thời gian. Hãy thử một vài cách cộng giá trị bằng hàm </a:t>
            </a:r>
            <a:r>
              <a:rPr lang="v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t>
            </a: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grpSp>
        <xdr:nvGrpSpPr>
          <xdr:cNvPr id="238" name="grp_Step">
            <a:extLst>
              <a:ext uri="{FF2B5EF4-FFF2-40B4-BE49-F238E27FC236}">
                <a16:creationId xmlns:a16="http://schemas.microsoft.com/office/drawing/2014/main" id="{B0D2ED24-6683-4531-B8F5-0F2F4933BA4A}"/>
              </a:ext>
            </a:extLst>
          </xdr:cNvPr>
          <xdr:cNvGrpSpPr/>
        </xdr:nvGrpSpPr>
        <xdr:grpSpPr>
          <a:xfrm>
            <a:off x="542925" y="1638300"/>
            <a:ext cx="5295901" cy="577157"/>
            <a:chOff x="609600" y="7810500"/>
            <a:chExt cx="5261542" cy="577157"/>
          </a:xfrm>
        </xdr:grpSpPr>
        <xdr:sp macro="" textlink="">
          <xdr:nvSpPr>
            <xdr:cNvPr id="247" name="văn_bản_Bước" descr="Bên dưới cột Số_lượng cho Trái_cây (ô D7), hãy nhập =SUM(D3:D6), hoặc nhập =SUM (, rồi chọn dải ô bằng chuột và nhấn Enter. Công thức này sẽ tính tổng các giá trị trong ô D3, D4, D5 và D6. Câu trả lời của bạn sẽ là 170.">
              <a:extLst>
                <a:ext uri="{FF2B5EF4-FFF2-40B4-BE49-F238E27FC236}">
                  <a16:creationId xmlns:a16="http://schemas.microsoft.com/office/drawing/2014/main" id="{810A5AB8-1BE7-4AA1-A49C-BD6D215DAFA4}"/>
                </a:ext>
              </a:extLst>
            </xdr:cNvPr>
            <xdr:cNvSpPr txBox="1"/>
          </xdr:nvSpPr>
          <xdr:spPr>
            <a:xfrm>
              <a:off x="1017295" y="7833408"/>
              <a:ext cx="485384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Bên dưới cột Số lượng cho Trái</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_</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cây (ô D7), hãy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=SUM(D3:D6)</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hoặc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rồi chọn phạm vi bằng chuột và nhấn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Công thức này sẽ tính tổng các giá trị trong ô D3, D4, D5 và D6. Câu trả lời của bạn sẽ là 170.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hình_Bước"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grpSp>
        <xdr:nvGrpSpPr>
          <xdr:cNvPr id="239" name="grp_Step">
            <a:extLst>
              <a:ext uri="{FF2B5EF4-FFF2-40B4-BE49-F238E27FC236}">
                <a16:creationId xmlns:a16="http://schemas.microsoft.com/office/drawing/2014/main" id="{D760DDB7-6B91-4E00-B2BE-F1BD6817C42A}"/>
              </a:ext>
            </a:extLst>
          </xdr:cNvPr>
          <xdr:cNvGrpSpPr/>
        </xdr:nvGrpSpPr>
        <xdr:grpSpPr>
          <a:xfrm>
            <a:off x="542925" y="2289662"/>
            <a:ext cx="5220101" cy="898752"/>
            <a:chOff x="609600" y="7923699"/>
            <a:chExt cx="5186234" cy="898752"/>
          </a:xfrm>
        </xdr:grpSpPr>
        <xdr:sp macro="" textlink="">
          <xdr:nvSpPr>
            <xdr:cNvPr id="245" name="văn_bản_Bước" descr="Bây giờ, hãy thử Tự Tính tổng. Chọn ô màu vàng bên dưới cột dành cho Thịt (ô G7), rồi đi đến Công thức &gt; Tự Tính tổng &gt; chọn SUM. Bạn sẽ thấy Excel tự động nhập công thức cho bạn. Nhấn Enter để xác nhận. Tính năng Tự Tính tổng chứa tất cả các hàm phổ biến nhất.&#10;&#10;">
              <a:extLst>
                <a:ext uri="{FF2B5EF4-FFF2-40B4-BE49-F238E27FC236}">
                  <a16:creationId xmlns:a16="http://schemas.microsoft.com/office/drawing/2014/main" id="{C6CA8983-E35C-4984-9B4D-732042B193D4}"/>
                </a:ext>
              </a:extLst>
            </xdr:cNvPr>
            <xdr:cNvSpPr txBox="1"/>
          </xdr:nvSpPr>
          <xdr:spPr>
            <a:xfrm>
              <a:off x="1017295" y="7965657"/>
              <a:ext cx="4778539" cy="85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Bây giờ, hãy thử </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Tự động tính tổng</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Chọn ô màu vàng bên dưới cột dành cho Thịt (ô G7), sau đó, đi đến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Công thức</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Tự động tính tổng</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chọn </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ổng</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Bạn sẽ thấy Excel tự động nhập công thức cho bạn. Nhấn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để xác nhận. Tính năng </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Tự động tính tổng</a:t>
              </a:r>
              <a:r>
                <a:rPr lang="e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en"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có tất cả các hàm phổ biến nhất.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hình_Bước" descr="2">
              <a:extLst>
                <a:ext uri="{FF2B5EF4-FFF2-40B4-BE49-F238E27FC236}">
                  <a16:creationId xmlns:a16="http://schemas.microsoft.com/office/drawing/2014/main" id="{09967B0C-29E8-4781-A6FA-F5CB00C8AEBC}"/>
                </a:ext>
              </a:extLst>
            </xdr:cNvPr>
            <xdr:cNvSpPr/>
          </xdr:nvSpPr>
          <xdr:spPr>
            <a:xfrm>
              <a:off x="609600" y="7923699"/>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grpSp>
        <xdr:nvGrpSpPr>
          <xdr:cNvPr id="240" name="Nhóm 239">
            <a:extLst>
              <a:ext uri="{FF2B5EF4-FFF2-40B4-BE49-F238E27FC236}">
                <a16:creationId xmlns:a16="http://schemas.microsoft.com/office/drawing/2014/main" id="{DCC331A5-B81B-407D-A604-3A6691EE3721}"/>
              </a:ext>
            </a:extLst>
          </xdr:cNvPr>
          <xdr:cNvGrpSpPr/>
        </xdr:nvGrpSpPr>
        <xdr:grpSpPr>
          <a:xfrm>
            <a:off x="542925" y="3143250"/>
            <a:ext cx="5234994" cy="601091"/>
            <a:chOff x="561975" y="2952750"/>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2952750"/>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242" name="Bước" descr="Đây là lối tắt bàn phím hữu dụng. Chọn ô D15, sau đó, nhấn Alt =, rồi nhấn Enter. Thao tác này sẽ tự động nhập hàm SUM cho bạn.&#10;">
              <a:extLst>
                <a:ext uri="{FF2B5EF4-FFF2-40B4-BE49-F238E27FC236}">
                  <a16:creationId xmlns:a16="http://schemas.microsoft.com/office/drawing/2014/main" id="{560D1E18-37A7-48F2-AA0C-0AF6088AF0AB}"/>
                </a:ext>
              </a:extLst>
            </xdr:cNvPr>
            <xdr:cNvSpPr txBox="1"/>
          </xdr:nvSpPr>
          <xdr:spPr>
            <a:xfrm>
              <a:off x="987453" y="2998240"/>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Đây là lối tắt bàn phím hữu dụng. Chọn ô D15, rồi nhấn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rồi nhấn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Thao tác này sẽ tự động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cho bạn.</a:t>
              </a:r>
            </a:p>
          </xdr:txBody>
        </xdr:sp>
        <xdr:sp macro="" textlink="">
          <xdr:nvSpPr>
            <xdr:cNvPr id="243" name="Phím dấu bằng" descr="Phím dấu bằng">
              <a:extLst>
                <a:ext uri="{FF2B5EF4-FFF2-40B4-BE49-F238E27FC236}">
                  <a16:creationId xmlns:a16="http://schemas.microsoft.com/office/drawing/2014/main" id="{CF33041B-BB98-41EE-BDDE-38D58DF9865E}"/>
                </a:ext>
              </a:extLst>
            </xdr:cNvPr>
            <xdr:cNvSpPr/>
          </xdr:nvSpPr>
          <xdr:spPr>
            <a:xfrm>
              <a:off x="5051555" y="2974633"/>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000">
                  <a:solidFill>
                    <a:schemeClr val="tx1"/>
                  </a:solidFill>
                  <a:latin typeface="Arial" panose="020B0604020202020204" pitchFamily="34" charset="0"/>
                </a:rPr>
                <a:t>=</a:t>
              </a:r>
              <a:endParaRPr lang="en-US" sz="900">
                <a:solidFill>
                  <a:schemeClr val="tx1"/>
                </a:solidFill>
                <a:latin typeface="Arial" panose="020B0604020202020204" pitchFamily="34" charset="0"/>
              </a:endParaRPr>
            </a:p>
          </xdr:txBody>
        </xdr:sp>
        <xdr:sp macro="" textlink="">
          <xdr:nvSpPr>
            <xdr:cNvPr id="244" name="Phím Alt" descr="Phím Alt">
              <a:extLst>
                <a:ext uri="{FF2B5EF4-FFF2-40B4-BE49-F238E27FC236}">
                  <a16:creationId xmlns:a16="http://schemas.microsoft.com/office/drawing/2014/main" id="{0BFE17A4-7B91-43C3-90BB-12A4D5132A91}"/>
                </a:ext>
              </a:extLst>
            </xdr:cNvPr>
            <xdr:cNvSpPr/>
          </xdr:nvSpPr>
          <xdr:spPr>
            <a:xfrm>
              <a:off x="4559739" y="2974633"/>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spc="100" baseline="0">
                  <a:solidFill>
                    <a:schemeClr val="tx1"/>
                  </a:solidFill>
                  <a:latin typeface="Arial" panose="020B0604020202020204" pitchFamily="34" charset="0"/>
                </a:rPr>
                <a:t>Alt</a:t>
              </a:r>
              <a:endParaRPr lang="en-US" sz="800" spc="100" baseline="0">
                <a:solidFill>
                  <a:schemeClr val="tx1"/>
                </a:solidFill>
                <a:latin typeface="Arial" panose="020B0604020202020204" pitchFamily="34" charset="0"/>
              </a:endParaRPr>
            </a:p>
          </xdr:txBody>
        </xdr:sp>
      </xdr:grpSp>
    </xdr:grpSp>
    <xdr:clientData/>
  </xdr:twoCellAnchor>
  <xdr:twoCellAnchor>
    <xdr:from>
      <xdr:col>0</xdr:col>
      <xdr:colOff>647699</xdr:colOff>
      <xdr:row>18</xdr:row>
      <xdr:rowOff>85726</xdr:rowOff>
    </xdr:from>
    <xdr:to>
      <xdr:col>1</xdr:col>
      <xdr:colOff>2751974</xdr:colOff>
      <xdr:row>21</xdr:row>
      <xdr:rowOff>45150</xdr:rowOff>
    </xdr:to>
    <xdr:sp macro="" textlink="">
      <xdr:nvSpPr>
        <xdr:cNvPr id="249" name="Nút Xem thêm chi tiết" descr="Khám phá bên dưới để biết thêm chi tiết">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699" y="4086226"/>
          <a:ext cx="295200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lientData/>
  </xdr:twoCellAnchor>
  <xdr:twoCellAnchor>
    <xdr:from>
      <xdr:col>1</xdr:col>
      <xdr:colOff>3648075</xdr:colOff>
      <xdr:row>18</xdr:row>
      <xdr:rowOff>85726</xdr:rowOff>
    </xdr:from>
    <xdr:to>
      <xdr:col>1</xdr:col>
      <xdr:colOff>5013351</xdr:colOff>
      <xdr:row>20</xdr:row>
      <xdr:rowOff>49625</xdr:rowOff>
    </xdr:to>
    <xdr:sp macro="" textlink="">
      <xdr:nvSpPr>
        <xdr:cNvPr id="250" name="Nút Tiếp theo" descr="Nút Bước tiếp theo, được tạo siêu kết nối đến trang tính tiếp theo">
          <a:hlinkClick xmlns:r="http://schemas.openxmlformats.org/officeDocument/2006/relationships" r:id="rId2" tooltip="Bấm vào đây để chuyển sang trang tính tiếp theo"/>
          <a:extLst>
            <a:ext uri="{FF2B5EF4-FFF2-40B4-BE49-F238E27FC236}">
              <a16:creationId xmlns:a16="http://schemas.microsoft.com/office/drawing/2014/main" id="{08AAD723-1A75-444B-BF90-661FB4EE2F13}"/>
            </a:ext>
          </a:extLst>
        </xdr:cNvPr>
        <xdr:cNvSpPr/>
      </xdr:nvSpPr>
      <xdr:spPr>
        <a:xfrm>
          <a:off x="4495800" y="4086226"/>
          <a:ext cx="136527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24</xdr:row>
      <xdr:rowOff>123825</xdr:rowOff>
    </xdr:to>
    <xdr:grpSp>
      <xdr:nvGrpSpPr>
        <xdr:cNvPr id="50" name="Nhóm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7" y="3438525"/>
          <a:ext cx="2781298" cy="1828800"/>
          <a:chOff x="9048750" y="3743325"/>
          <a:chExt cx="2909468" cy="1828800"/>
        </a:xfrm>
      </xdr:grpSpPr>
      <xdr:sp macro="" textlink="">
        <xdr:nvSpPr>
          <xdr:cNvPr id="51" name="Bước"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panose="020B0502040204020203" pitchFamily="34" charset="0"/>
              </a:rPr>
              <a:t>TẶNG THÊM</a:t>
            </a:r>
          </a:p>
          <a:p>
            <a:pPr lvl="0" rtl="0">
              <a:defRPr/>
            </a:pPr>
            <a:r>
              <a:rPr lang="vi" sz="1100" b="0">
                <a:latin typeface="+mn-lt"/>
              </a:rPr>
              <a:t>Hãy thử sử dụng</a:t>
            </a:r>
            <a:r>
              <a:rPr lang="vi" sz="1100" b="0" baseline="0">
                <a:latin typeface="+mn-lt"/>
              </a:rPr>
              <a:t> </a:t>
            </a:r>
            <a:r>
              <a:rPr lang="vi" sz="1100" b="1">
                <a:latin typeface="+mn-lt"/>
              </a:rPr>
              <a:t>MEDIAN</a:t>
            </a:r>
            <a:r>
              <a:rPr lang="vi" sz="1100" b="0">
                <a:latin typeface="+mn-lt"/>
              </a:rPr>
              <a:t> hoặc </a:t>
            </a:r>
            <a:r>
              <a:rPr lang="vi" sz="1100" b="1">
                <a:latin typeface="+mn-lt"/>
              </a:rPr>
              <a:t>MODE</a:t>
            </a:r>
            <a:r>
              <a:rPr lang="vi" sz="1100" b="0">
                <a:latin typeface="+mn-lt"/>
              </a:rPr>
              <a:t> ở đây.</a:t>
            </a:r>
            <a:r>
              <a:rPr lang="vi" sz="1100" b="0" baseline="0">
                <a:latin typeface="+mn-lt"/>
              </a:rPr>
              <a:t> </a:t>
            </a:r>
          </a:p>
          <a:p>
            <a:pPr lvl="0" rtl="0">
              <a:defRPr/>
            </a:pPr>
            <a:endParaRPr lang="en-US" sz="1100" b="0" baseline="0">
              <a:latin typeface="+mn-lt"/>
            </a:endParaRPr>
          </a:p>
          <a:p>
            <a:pPr lvl="0" rtl="0">
              <a:defRPr/>
            </a:pPr>
            <a:r>
              <a:rPr lang="vi" sz="1100" b="1" baseline="0">
                <a:latin typeface="+mn-lt"/>
              </a:rPr>
              <a:t>MEDIAN</a:t>
            </a:r>
            <a:r>
              <a:rPr lang="vi" sz="1100" b="0" baseline="0">
                <a:latin typeface="+mn-lt"/>
              </a:rPr>
              <a:t> cung cấp cho bạn giá trị ở giữa bộ dữ liệu còn </a:t>
            </a:r>
          </a:p>
          <a:p>
            <a:pPr lvl="0" rtl="0">
              <a:defRPr/>
            </a:pPr>
            <a:r>
              <a:rPr lang="vi" sz="1100" b="1" baseline="0">
                <a:latin typeface="+mn-lt"/>
              </a:rPr>
              <a:t>MODE</a:t>
            </a:r>
            <a:r>
              <a:rPr lang="vi" sz="1100" b="0" baseline="0">
                <a:latin typeface="+mn-lt"/>
              </a:rPr>
              <a:t> cho bạn giá trị xuất hiện nhiều nhất.</a:t>
            </a:r>
            <a:endParaRPr lang="en-US" sz="1100" b="0">
              <a:latin typeface="+mn-lt"/>
            </a:endParaRPr>
          </a:p>
        </xdr:txBody>
      </xdr:sp>
      <xdr:pic>
        <xdr:nvPicPr>
          <xdr:cNvPr id="52" name="Dải băng tặng thêm" descr="Dải băng trang trí">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Mũi tên Tặng thêm" descr="Mũi tên">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Nút_Trước_đó" descr="Quay lại trang tính trước">
          <a:hlinkClick xmlns:r="http://schemas.openxmlformats.org/officeDocument/2006/relationships" r:id="rId3" tooltip="Bấm vào đây để quay lại trang tính trước"/>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Nút_Tiếp_theo" descr="Chuyển sang trang tính tiếp theo">
          <a:hlinkClick xmlns:r="http://schemas.openxmlformats.org/officeDocument/2006/relationships" r:id="rId4" tooltip="Bấm vào đây để chuyển sang trang tính tiếp theo"/>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Nhóm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Hình chữ nhật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Bước" descr="Xem thêm thông tin trên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Đường nối Thẳng 63" descr="Đường trang trí">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Đường nối Thẳng 64" descr="Đường trang trí">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20</xdr:row>
      <xdr:rowOff>7069</xdr:rowOff>
    </xdr:from>
    <xdr:to>
      <xdr:col>1</xdr:col>
      <xdr:colOff>2552700</xdr:colOff>
      <xdr:row>21</xdr:row>
      <xdr:rowOff>175648</xdr:rowOff>
    </xdr:to>
    <xdr:grpSp>
      <xdr:nvGrpSpPr>
        <xdr:cNvPr id="4" name="Nhóm 3">
          <a:extLst>
            <a:ext uri="{FF2B5EF4-FFF2-40B4-BE49-F238E27FC236}">
              <a16:creationId xmlns:a16="http://schemas.microsoft.com/office/drawing/2014/main" id="{2A2F1EF0-54C4-4E96-96D9-0F415372CF05}"/>
            </a:ext>
          </a:extLst>
        </xdr:cNvPr>
        <xdr:cNvGrpSpPr/>
      </xdr:nvGrpSpPr>
      <xdr:grpSpPr>
        <a:xfrm>
          <a:off x="533831" y="4388569"/>
          <a:ext cx="2866594" cy="359079"/>
          <a:chOff x="533831" y="4331419"/>
          <a:chExt cx="2866594" cy="359079"/>
        </a:xfrm>
      </xdr:grpSpPr>
      <xdr:sp macro="" textlink="">
        <xdr:nvSpPr>
          <xdr:cNvPr id="66" name="Bước" descr="Toàn bộ về hàm AVERAGE, Được tạo siêu kết nối đến web&#10;&#10;">
            <a:hlinkClick xmlns:r="http://schemas.openxmlformats.org/officeDocument/2006/relationships" r:id="rId5" tooltip="Chọn để tìm hiểu toàn bộ về hàm AVERAGE từ web"/>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a:t>
            </a:r>
          </a:p>
        </xdr:txBody>
      </xdr:sp>
      <xdr:pic>
        <xdr:nvPicPr>
          <xdr:cNvPr id="67" name="Đồ họa 22" descr="Mũi tên">
            <a:hlinkClick xmlns:r="http://schemas.openxmlformats.org/officeDocument/2006/relationships" r:id="rId5" tooltip="Chọn để tìm hiểu thêm từ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22</xdr:row>
      <xdr:rowOff>510</xdr:rowOff>
    </xdr:from>
    <xdr:to>
      <xdr:col>1</xdr:col>
      <xdr:colOff>2581275</xdr:colOff>
      <xdr:row>23</xdr:row>
      <xdr:rowOff>174399</xdr:rowOff>
    </xdr:to>
    <xdr:grpSp>
      <xdr:nvGrpSpPr>
        <xdr:cNvPr id="5" name="Nhóm 4">
          <a:extLst>
            <a:ext uri="{FF2B5EF4-FFF2-40B4-BE49-F238E27FC236}">
              <a16:creationId xmlns:a16="http://schemas.microsoft.com/office/drawing/2014/main" id="{8070DC97-C65B-4D56-B70E-5A742EA38D3C}"/>
            </a:ext>
          </a:extLst>
        </xdr:cNvPr>
        <xdr:cNvGrpSpPr/>
      </xdr:nvGrpSpPr>
      <xdr:grpSpPr>
        <a:xfrm>
          <a:off x="533831" y="4763010"/>
          <a:ext cx="2895169" cy="364389"/>
          <a:chOff x="533831" y="4705860"/>
          <a:chExt cx="2895169" cy="364389"/>
        </a:xfrm>
      </xdr:grpSpPr>
      <xdr:sp macro="" textlink="">
        <xdr:nvSpPr>
          <xdr:cNvPr id="68" name="Bước" descr="Toàn bộ về hàm COUNT, được tạo siêu kết nối đến web&#10;">
            <a:hlinkClick xmlns:r="http://schemas.openxmlformats.org/officeDocument/2006/relationships" r:id="rId8" tooltip="Chọn để tìm hiểu toàn bộ về hàm MEDIAN trên web"/>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a:t>
            </a:r>
          </a:p>
        </xdr:txBody>
      </xdr:sp>
      <xdr:pic>
        <xdr:nvPicPr>
          <xdr:cNvPr id="69"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24</xdr:row>
      <xdr:rowOff>14173</xdr:rowOff>
    </xdr:from>
    <xdr:to>
      <xdr:col>1</xdr:col>
      <xdr:colOff>2155460</xdr:colOff>
      <xdr:row>25</xdr:row>
      <xdr:rowOff>182752</xdr:rowOff>
    </xdr:to>
    <xdr:grpSp>
      <xdr:nvGrpSpPr>
        <xdr:cNvPr id="6" name="Nhóm 5">
          <a:extLst>
            <a:ext uri="{FF2B5EF4-FFF2-40B4-BE49-F238E27FC236}">
              <a16:creationId xmlns:a16="http://schemas.microsoft.com/office/drawing/2014/main" id="{3CA2605E-542A-4852-9719-D7B97D165AA8}"/>
            </a:ext>
          </a:extLst>
        </xdr:cNvPr>
        <xdr:cNvGrpSpPr/>
      </xdr:nvGrpSpPr>
      <xdr:grpSpPr>
        <a:xfrm>
          <a:off x="533831" y="5157673"/>
          <a:ext cx="2469354" cy="359079"/>
          <a:chOff x="533831" y="5100523"/>
          <a:chExt cx="2469354" cy="359079"/>
        </a:xfrm>
      </xdr:grpSpPr>
      <xdr:sp macro="" textlink="">
        <xdr:nvSpPr>
          <xdr:cNvPr id="70" name="Bước" descr="Sử dụng Excel làm máy tính tay, được tạo siêu kết nối đến web&#10;">
            <a:hlinkClick xmlns:r="http://schemas.openxmlformats.org/officeDocument/2006/relationships" r:id="rId9" tooltip="Chọn để tìm hiểu toàn bộ về hàm MODE trên web"/>
            <a:extLst>
              <a:ext uri="{FF2B5EF4-FFF2-40B4-BE49-F238E27FC236}">
                <a16:creationId xmlns:a16="http://schemas.microsoft.com/office/drawing/2014/main" id="{D8C06581-85B1-48B2-9903-8FE135F6657E}"/>
              </a:ext>
            </a:extLst>
          </xdr:cNvPr>
          <xdr:cNvSpPr txBox="1"/>
        </xdr:nvSpPr>
        <xdr:spPr>
          <a:xfrm>
            <a:off x="999016" y="5196474"/>
            <a:ext cx="200416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p>
        </xdr:txBody>
      </xdr:sp>
      <xdr:pic>
        <xdr:nvPicPr>
          <xdr:cNvPr id="71" name="Đồ họa 70" descr="Mũi tên">
            <a:hlinkClick xmlns:r="http://schemas.openxmlformats.org/officeDocument/2006/relationships" r:id="rId9" tooltip="Chọn để tìm hiểu thêm từ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26</xdr:row>
      <xdr:rowOff>22528</xdr:rowOff>
    </xdr:from>
    <xdr:to>
      <xdr:col>1</xdr:col>
      <xdr:colOff>2819400</xdr:colOff>
      <xdr:row>28</xdr:row>
      <xdr:rowOff>5917</xdr:rowOff>
    </xdr:to>
    <xdr:grpSp>
      <xdr:nvGrpSpPr>
        <xdr:cNvPr id="7" name="Nhóm 6">
          <a:extLst>
            <a:ext uri="{FF2B5EF4-FFF2-40B4-BE49-F238E27FC236}">
              <a16:creationId xmlns:a16="http://schemas.microsoft.com/office/drawing/2014/main" id="{73707755-F600-4512-81C1-EB2BE159BA8A}"/>
            </a:ext>
          </a:extLst>
        </xdr:cNvPr>
        <xdr:cNvGrpSpPr/>
      </xdr:nvGrpSpPr>
      <xdr:grpSpPr>
        <a:xfrm>
          <a:off x="546440" y="5547028"/>
          <a:ext cx="3120685" cy="364389"/>
          <a:chOff x="546440" y="5489878"/>
          <a:chExt cx="3120685" cy="364389"/>
        </a:xfrm>
      </xdr:grpSpPr>
      <xdr:sp macro="" textlink="">
        <xdr:nvSpPr>
          <xdr:cNvPr id="72" name="Bước" descr="Nội dung Đào tạo Excel trực tuyến Miễn phí, được tạo siêu kết nối đến web&#10;">
            <a:hlinkClick xmlns:r="http://schemas.openxmlformats.org/officeDocument/2006/relationships" r:id="rId10" tooltip="Chọn để tìm hiểu về nội dung đào tạo Excel miễn phí trên web"/>
            <a:extLst>
              <a:ext uri="{FF2B5EF4-FFF2-40B4-BE49-F238E27FC236}">
                <a16:creationId xmlns:a16="http://schemas.microsoft.com/office/drawing/2014/main" id="{C58EAA90-3FBF-49C2-82FA-21634FD8AC83}"/>
              </a:ext>
            </a:extLst>
          </xdr:cNvPr>
          <xdr:cNvSpPr txBox="1"/>
        </xdr:nvSpPr>
        <xdr:spPr>
          <a:xfrm>
            <a:off x="1011624" y="5569557"/>
            <a:ext cx="26555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pic>
        <xdr:nvPicPr>
          <xdr:cNvPr id="73" name="Đồ họa 22" descr="Mũi tên">
            <a:hlinkClick xmlns:r="http://schemas.openxmlformats.org/officeDocument/2006/relationships" r:id="rId10" tooltip="Chọn để tìm hiểu thêm từ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Nhóm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Nền" descr="Nền">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Đường dưới cùng" descr="Đường trang trí">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Bước" descr="Hàm AVERAGE và hàm COUNT">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1200">
                <a:solidFill>
                  <a:srgbClr val="3B3838"/>
                </a:solidFill>
                <a:effectLst/>
                <a:latin typeface="Segoe UI Light" panose="020B0502040204020203" pitchFamily="34" charset="0"/>
                <a:ea typeface="+mn-ea"/>
                <a:cs typeface="Segoe UI Light" panose="020B0502040204020203" pitchFamily="34" charset="0"/>
              </a:rPr>
              <a:t>Hàm AVERAGE</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Giới thiệu về cộng số"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kern="1200">
                <a:solidFill>
                  <a:schemeClr val="tx1">
                    <a:lumMod val="75000"/>
                    <a:lumOff val="25000"/>
                  </a:schemeClr>
                </a:solidFill>
                <a:latin typeface="Segoe UI" panose="020B0502040204020203" pitchFamily="34" charset="0"/>
                <a:ea typeface="+mn-ea"/>
                <a:cs typeface="Segoe UI" panose="020B0502040204020203" pitchFamily="34" charset="0"/>
              </a:rPr>
              <a:t>Sử dụng hàm </a:t>
            </a:r>
            <a:r>
              <a:rPr lang="vi" sz="1100" b="1" kern="1200">
                <a:solidFill>
                  <a:schemeClr val="tx1">
                    <a:lumMod val="75000"/>
                    <a:lumOff val="25000"/>
                  </a:schemeClr>
                </a:solidFill>
                <a:latin typeface="Segoe UI" panose="020B0502040204020203" pitchFamily="34" charset="0"/>
                <a:ea typeface="+mn-ea"/>
                <a:cs typeface="Segoe UI" panose="020B0502040204020203" pitchFamily="34" charset="0"/>
              </a:rPr>
              <a:t>AVERAGE</a:t>
            </a:r>
            <a:r>
              <a:rPr lang="vi" sz="1100" kern="1200">
                <a:solidFill>
                  <a:schemeClr val="tx1">
                    <a:lumMod val="75000"/>
                    <a:lumOff val="25000"/>
                  </a:schemeClr>
                </a:solidFill>
                <a:latin typeface="Segoe UI" panose="020B0502040204020203" pitchFamily="34" charset="0"/>
                <a:ea typeface="+mn-ea"/>
                <a:cs typeface="Segoe UI" panose="020B0502040204020203" pitchFamily="34" charset="0"/>
              </a:rPr>
              <a:t> để tính trung bình nhiều số trong một phạm vi ô.</a:t>
            </a:r>
          </a:p>
        </xdr:txBody>
      </xdr:sp>
      <xdr:cxnSp macro="">
        <xdr:nvCxnSpPr>
          <xdr:cNvPr id="74" name="Đường nối Thẳng 73" descr="Đường trang trí">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Step">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Bước" descr="Bấm vào ô D7 rồi sử dụng Trình hướng dẫn Tự Tính tổng để thêm hàm AVERAGE.&#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Chọn ô D7 rồi sử dụng </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Tự động tính tổng</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để thêm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grpSp>
        <xdr:nvGrpSpPr>
          <xdr:cNvPr id="78" name="grp_Step">
            <a:extLst>
              <a:ext uri="{FF2B5EF4-FFF2-40B4-BE49-F238E27FC236}">
                <a16:creationId xmlns:a16="http://schemas.microsoft.com/office/drawing/2014/main" id="{09C24E64-BB63-463B-8648-CD8E2595E290}"/>
              </a:ext>
            </a:extLst>
          </xdr:cNvPr>
          <xdr:cNvGrpSpPr/>
        </xdr:nvGrpSpPr>
        <xdr:grpSpPr>
          <a:xfrm>
            <a:off x="533405" y="1785947"/>
            <a:ext cx="5246444" cy="554930"/>
            <a:chOff x="145889" y="1003336"/>
            <a:chExt cx="5254711" cy="565086"/>
          </a:xfrm>
        </xdr:grpSpPr>
        <xdr:sp macro="" textlink="">
          <xdr:nvSpPr>
            <xdr:cNvPr id="79" name="Bước" descr="Bây giờ, hãy bấm vào ô G7, rồi nhập thủ công hàm COUNT bằng cách nhập =COUNT(D3:D6).&#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Bây giờ, hãy chọn ô G7 rồi nhập thủ công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bằng cách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grpSp>
        <xdr:nvGrpSpPr>
          <xdr:cNvPr id="81" name="grp_Step">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Bước" descr="Trong ô D15, bạn có thể sử dụng Trình hướng dẫn Tự Tính tổng hoặc nhập thủ công để nhập hàm AVERAGE hoặc COUNT.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Trong ô D15, bạn có thể sử dụng </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Tự động tính tổng</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hoặc nhập để nhập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khác.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Nút_Trước_đó" descr="Quay lại trang tính trước">
          <a:hlinkClick xmlns:r="http://schemas.openxmlformats.org/officeDocument/2006/relationships" r:id="rId3" tooltip="Bấm vào đây để quay lại trang tính trước"/>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absoluteAnchor>
  <xdr:absoluteAnchor>
    <xdr:pos x="4494261" y="3181350"/>
    <xdr:ext cx="1275170" cy="335449"/>
    <xdr:sp macro="" textlink="">
      <xdr:nvSpPr>
        <xdr:cNvPr id="41" name="Nút_Tiếp_theo" descr="Chuyển sang trang tính tiếp theo">
          <a:hlinkClick xmlns:r="http://schemas.openxmlformats.org/officeDocument/2006/relationships" r:id="rId4" tooltip="Bấm vào đây để chuyển sang trang tiếp theo"/>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HÃY THỬ XEM" descr="HÃY THỬ XEM&#10;&#10;">
          <a:extLst>
            <a:ext uri="{FF2B5EF4-FFF2-40B4-BE49-F238E27FC236}">
              <a16:creationId xmlns:a16="http://schemas.microsoft.com/office/drawing/2014/main" id="{4F2C83E2-CCF8-46E7-9C89-FEAB092ACF14}"/>
            </a:ext>
          </a:extLst>
        </xdr:cNvPr>
        <xdr:cNvGrpSpPr/>
      </xdr:nvGrpSpPr>
      <xdr:grpSpPr>
        <a:xfrm>
          <a:off x="10096500" y="857250"/>
          <a:ext cx="2562216" cy="1409701"/>
          <a:chOff x="7539454" y="7993902"/>
          <a:chExt cx="2562091" cy="1409701"/>
        </a:xfrm>
      </xdr:grpSpPr>
      <xdr:grpSp>
        <xdr:nvGrpSpPr>
          <xdr:cNvPr id="43" name="Đường ngoặc vuông">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Một đường ngoặc vuông khác" descr="Đường ngoặc vuông">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Đường ngoặc vuông" descr="Đường ngoặc vuông&#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Sao" descr="Sao">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Hướng dẫn"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HÃY THỬ XEM</a:t>
            </a:r>
          </a:p>
          <a:p>
            <a:pPr lvl="0" rtl="0">
              <a:defRPr/>
            </a:pPr>
            <a:r>
              <a:rPr lang="vi" sz="1100" kern="0">
                <a:solidFill>
                  <a:schemeClr val="bg2">
                    <a:lumMod val="25000"/>
                  </a:schemeClr>
                </a:solidFill>
                <a:latin typeface="+mn-lt"/>
                <a:ea typeface="Segoe UI" pitchFamily="34" charset="0"/>
                <a:cs typeface="Segoe UI Light" panose="020B0502040204020203" pitchFamily="34" charset="0"/>
              </a:rPr>
              <a:t>Chọn phạm vi số bất kỳ</a:t>
            </a:r>
            <a:r>
              <a:rPr lang="vi" sz="1100" kern="0" baseline="0">
                <a:solidFill>
                  <a:schemeClr val="bg2">
                    <a:lumMod val="25000"/>
                  </a:schemeClr>
                </a:solidFill>
                <a:latin typeface="+mn-lt"/>
                <a:ea typeface="Segoe UI" pitchFamily="34" charset="0"/>
                <a:cs typeface="Segoe UI Light" panose="020B0502040204020203" pitchFamily="34" charset="0"/>
              </a:rPr>
              <a:t>, rồi tìm trong Thanh Trạng thái để xem tức thời giá trị Trung bình.</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Đường dưới cùng" descr="Đường trang trí">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16</xdr:row>
      <xdr:rowOff>123825</xdr:rowOff>
    </xdr:to>
    <xdr:sp macro="" textlink="">
      <xdr:nvSpPr>
        <xdr:cNvPr id="10" name="Nền" descr="Nền">
          <a:extLst>
            <a:ext uri="{FF2B5EF4-FFF2-40B4-BE49-F238E27FC236}">
              <a16:creationId xmlns:a16="http://schemas.microsoft.com/office/drawing/2014/main" id="{CB9819E8-3CD0-4C0B-A61A-2C34908D539E}"/>
            </a:ext>
          </a:extLst>
        </xdr:cNvPr>
        <xdr:cNvSpPr/>
      </xdr:nvSpPr>
      <xdr:spPr>
        <a:xfrm>
          <a:off x="34290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Bước" descr="Hàm MIN và MAX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1200">
              <a:solidFill>
                <a:srgbClr val="3B3838"/>
              </a:solidFill>
              <a:effectLst/>
              <a:latin typeface="Segoe UI Light" panose="020B0502040204020203" pitchFamily="34" charset="0"/>
              <a:ea typeface="+mn-ea"/>
              <a:cs typeface="Segoe UI Light" panose="020B0502040204020203" pitchFamily="34" charset="0"/>
            </a:rPr>
            <a:t>Hàm MIN và MAX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Đường dưới cùng" descr="Đường trang trí">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84593</xdr:rowOff>
    </xdr:from>
    <xdr:to>
      <xdr:col>1</xdr:col>
      <xdr:colOff>4941642</xdr:colOff>
      <xdr:row>7</xdr:row>
      <xdr:rowOff>64384</xdr:rowOff>
    </xdr:to>
    <xdr:grpSp>
      <xdr:nvGrpSpPr>
        <xdr:cNvPr id="16" name="grp_Step">
          <a:extLst>
            <a:ext uri="{FF2B5EF4-FFF2-40B4-BE49-F238E27FC236}">
              <a16:creationId xmlns:a16="http://schemas.microsoft.com/office/drawing/2014/main" id="{ACD1828C-DCA0-413C-9B03-AC8C886B868F}"/>
            </a:ext>
          </a:extLst>
        </xdr:cNvPr>
        <xdr:cNvGrpSpPr/>
      </xdr:nvGrpSpPr>
      <xdr:grpSpPr>
        <a:xfrm>
          <a:off x="571505" y="1418093"/>
          <a:ext cx="5217862" cy="551291"/>
          <a:chOff x="425239" y="1726931"/>
          <a:chExt cx="5226084" cy="561382"/>
        </a:xfrm>
      </xdr:grpSpPr>
      <xdr:sp macro="" textlink="">
        <xdr:nvSpPr>
          <xdr:cNvPr id="24" name="Bước" descr="Bấm vào ô D7 rồi sử dụng Trình hướng dẫn Tự Tính tổng để thêm hàm MIN.&#10;&#10;">
            <a:extLst>
              <a:ext uri="{FF2B5EF4-FFF2-40B4-BE49-F238E27FC236}">
                <a16:creationId xmlns:a16="http://schemas.microsoft.com/office/drawing/2014/main" id="{D40637C7-0E2A-4342-9CA2-3732FB1CF31E}"/>
              </a:ext>
            </a:extLst>
          </xdr:cNvPr>
          <xdr:cNvSpPr txBox="1"/>
        </xdr:nvSpPr>
        <xdr:spPr>
          <a:xfrm>
            <a:off x="841807" y="1726931"/>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Bấm vào ô D7 rồi sử dụng Trình hướng dẫn </a:t>
            </a:r>
            <a:r>
              <a:rPr lang="vi-VN"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Tự động tính tổng</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để thêm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Step">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Bước" descr="Bây giờ, hãy chọn ô G7 rồi nhập thủ công hàm MAX bằng cách nhập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Bây giờ, hãy chọn ô G7 rồi nhập thủ công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bằng cách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6)</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3</xdr:row>
      <xdr:rowOff>190499</xdr:rowOff>
    </xdr:to>
    <xdr:sp macro="" textlink="">
      <xdr:nvSpPr>
        <xdr:cNvPr id="18" name="Giới thiệu về cộng số"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kern="1200">
              <a:solidFill>
                <a:schemeClr val="tx1">
                  <a:lumMod val="75000"/>
                  <a:lumOff val="25000"/>
                </a:schemeClr>
              </a:solidFill>
              <a:latin typeface="Segoe UI" panose="020B0502040204020203" pitchFamily="34" charset="0"/>
              <a:ea typeface="+mn-ea"/>
              <a:cs typeface="Segoe UI" panose="020B0502040204020203" pitchFamily="34" charset="0"/>
            </a:rPr>
            <a:t>Sử dụng hàm </a:t>
          </a:r>
          <a:r>
            <a:rPr lang="vi" sz="1100" b="1" kern="1200">
              <a:solidFill>
                <a:schemeClr val="tx1">
                  <a:lumMod val="75000"/>
                  <a:lumOff val="25000"/>
                </a:schemeClr>
              </a:solidFill>
              <a:latin typeface="Segoe UI" panose="020B0502040204020203" pitchFamily="34" charset="0"/>
              <a:ea typeface="+mn-ea"/>
              <a:cs typeface="Segoe UI" panose="020B0502040204020203" pitchFamily="34" charset="0"/>
            </a:rPr>
            <a:t>MIN</a:t>
          </a:r>
          <a:r>
            <a:rPr lang="vi" sz="1100" kern="1200">
              <a:solidFill>
                <a:schemeClr val="tx1">
                  <a:lumMod val="75000"/>
                  <a:lumOff val="25000"/>
                </a:schemeClr>
              </a:solidFill>
              <a:latin typeface="Segoe UI" panose="020B0502040204020203" pitchFamily="34" charset="0"/>
              <a:ea typeface="+mn-ea"/>
              <a:cs typeface="Segoe UI" panose="020B0502040204020203" pitchFamily="34" charset="0"/>
            </a:rPr>
            <a:t> để lấy số nhỏ nhất trong một phạm vi ô.</a:t>
          </a:r>
        </a:p>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Sử dụng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để lấy số lớn nhất trong một dải ô.</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Step">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Bước" descr="Trong ô D15, bạn có thể sử dụng Trình hướng dẫn Tự Tính tổng hoặc nhập thủ công để nhập hàm MIN hoặc MAX.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Trong ô D15, bạn có thể sử dụng Trình hướng dẫn </a:t>
            </a:r>
            <a:r>
              <a:rPr lang="vi-VN"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Tự động tính tổng</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hoặc nhập thủ công để nhập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hoặc</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17</xdr:row>
      <xdr:rowOff>19043</xdr:rowOff>
    </xdr:from>
    <xdr:to>
      <xdr:col>1</xdr:col>
      <xdr:colOff>5191125</xdr:colOff>
      <xdr:row>28</xdr:row>
      <xdr:rowOff>95250</xdr:rowOff>
    </xdr:to>
    <xdr:grpSp>
      <xdr:nvGrpSpPr>
        <xdr:cNvPr id="3" name="Nhóm 2">
          <a:extLst>
            <a:ext uri="{FF2B5EF4-FFF2-40B4-BE49-F238E27FC236}">
              <a16:creationId xmlns:a16="http://schemas.microsoft.com/office/drawing/2014/main" id="{93BD323D-B807-4DC9-82D1-2419D0592459}"/>
            </a:ext>
          </a:extLst>
        </xdr:cNvPr>
        <xdr:cNvGrpSpPr/>
      </xdr:nvGrpSpPr>
      <xdr:grpSpPr>
        <a:xfrm>
          <a:off x="342900" y="3829043"/>
          <a:ext cx="5695950" cy="2162182"/>
          <a:chOff x="361950" y="4257676"/>
          <a:chExt cx="5695950" cy="2392671"/>
        </a:xfrm>
      </xdr:grpSpPr>
      <xdr:sp macro="" textlink="">
        <xdr:nvSpPr>
          <xdr:cNvPr id="27" name="Hình chữ nhật 26">
            <a:extLst>
              <a:ext uri="{FF2B5EF4-FFF2-40B4-BE49-F238E27FC236}">
                <a16:creationId xmlns:a16="http://schemas.microsoft.com/office/drawing/2014/main" id="{D2A991A4-D7C7-4619-B047-CB0C8832AC4C}"/>
              </a:ext>
            </a:extLst>
          </xdr:cNvPr>
          <xdr:cNvSpPr/>
        </xdr:nvSpPr>
        <xdr:spPr>
          <a:xfrm>
            <a:off x="361950" y="4257676"/>
            <a:ext cx="5695950" cy="239267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Bước" descr="Xem thêm thông tin trên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Đường nối Thẳng 28" descr="Đường trang trí">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Đường nối Thẳng 29" descr="Đường trang trí">
            <a:extLst>
              <a:ext uri="{FF2B5EF4-FFF2-40B4-BE49-F238E27FC236}">
                <a16:creationId xmlns:a16="http://schemas.microsoft.com/office/drawing/2014/main" id="{49D6338B-887A-470A-8EFD-F86CF786FD84}"/>
              </a:ext>
            </a:extLst>
          </xdr:cNvPr>
          <xdr:cNvCxnSpPr>
            <a:cxnSpLocks/>
          </xdr:cNvCxnSpPr>
        </xdr:nvCxnSpPr>
        <xdr:spPr>
          <a:xfrm>
            <a:off x="553932" y="632799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73744</xdr:rowOff>
    </xdr:from>
    <xdr:to>
      <xdr:col>1</xdr:col>
      <xdr:colOff>2590800</xdr:colOff>
      <xdr:row>22</xdr:row>
      <xdr:rowOff>51823</xdr:rowOff>
    </xdr:to>
    <xdr:grpSp>
      <xdr:nvGrpSpPr>
        <xdr:cNvPr id="6" name="Nhóm 5">
          <a:extLst>
            <a:ext uri="{FF2B5EF4-FFF2-40B4-BE49-F238E27FC236}">
              <a16:creationId xmlns:a16="http://schemas.microsoft.com/office/drawing/2014/main" id="{FFCA9288-014C-4486-980E-27B20766EED2}"/>
            </a:ext>
          </a:extLst>
        </xdr:cNvPr>
        <xdr:cNvGrpSpPr/>
      </xdr:nvGrpSpPr>
      <xdr:grpSpPr>
        <a:xfrm>
          <a:off x="571931" y="4455244"/>
          <a:ext cx="2866594" cy="359079"/>
          <a:chOff x="571931" y="4826719"/>
          <a:chExt cx="2866594" cy="359079"/>
        </a:xfrm>
      </xdr:grpSpPr>
      <xdr:sp macro="" textlink="">
        <xdr:nvSpPr>
          <xdr:cNvPr id="31" name="Bước" descr="Toàn bộ về hàm MIN, được tạo siêu kết nối đến web&#10;&#10;">
            <a:hlinkClick xmlns:r="http://schemas.openxmlformats.org/officeDocument/2006/relationships" r:id="rId1" tooltip="Chọn để tìm hiểu trên web toàn bộ về hàm MIN"/>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p>
        </xdr:txBody>
      </xdr:sp>
      <xdr:pic>
        <xdr:nvPicPr>
          <xdr:cNvPr id="32" name="Đồ họa 22" descr="Mũi tên">
            <a:hlinkClick xmlns:r="http://schemas.openxmlformats.org/officeDocument/2006/relationships" r:id="rId1" tooltip="Chọn để tìm hiểu thêm từ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59671</xdr:rowOff>
    </xdr:from>
    <xdr:to>
      <xdr:col>1</xdr:col>
      <xdr:colOff>2619375</xdr:colOff>
      <xdr:row>24</xdr:row>
      <xdr:rowOff>43060</xdr:rowOff>
    </xdr:to>
    <xdr:grpSp>
      <xdr:nvGrpSpPr>
        <xdr:cNvPr id="5" name="Nhóm 4">
          <a:extLst>
            <a:ext uri="{FF2B5EF4-FFF2-40B4-BE49-F238E27FC236}">
              <a16:creationId xmlns:a16="http://schemas.microsoft.com/office/drawing/2014/main" id="{432B9DC1-07CB-4CB5-9408-142776FE3CE6}"/>
            </a:ext>
          </a:extLst>
        </xdr:cNvPr>
        <xdr:cNvGrpSpPr/>
      </xdr:nvGrpSpPr>
      <xdr:grpSpPr>
        <a:xfrm>
          <a:off x="571931" y="4822171"/>
          <a:ext cx="2895169" cy="364389"/>
          <a:chOff x="571931" y="5193646"/>
          <a:chExt cx="2895169" cy="364389"/>
        </a:xfrm>
      </xdr:grpSpPr>
      <xdr:sp macro="" textlink="">
        <xdr:nvSpPr>
          <xdr:cNvPr id="33" name="Bước" descr="Toàn bộ về hàm MAX, được tạo siêu kết nối đến web&#10;">
            <a:hlinkClick xmlns:r="http://schemas.openxmlformats.org/officeDocument/2006/relationships" r:id="rId4" tooltip="Chọn để tìm hiểu trên web toàn bộ về hàm MAX"/>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MAX</a:t>
            </a:r>
          </a:p>
        </xdr:txBody>
      </xdr:sp>
      <xdr:pic>
        <xdr:nvPicPr>
          <xdr:cNvPr id="34" name="Đồ họa 22" descr="Mũi tên">
            <a:hlinkClick xmlns:r="http://schemas.openxmlformats.org/officeDocument/2006/relationships" r:id="rId4" tooltip="Chọn để tìm hiểu thêm từ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98728</xdr:rowOff>
    </xdr:from>
    <xdr:to>
      <xdr:col>1</xdr:col>
      <xdr:colOff>2676525</xdr:colOff>
      <xdr:row>26</xdr:row>
      <xdr:rowOff>82117</xdr:rowOff>
    </xdr:to>
    <xdr:grpSp>
      <xdr:nvGrpSpPr>
        <xdr:cNvPr id="4" name="Nhóm 3">
          <a:extLst>
            <a:ext uri="{FF2B5EF4-FFF2-40B4-BE49-F238E27FC236}">
              <a16:creationId xmlns:a16="http://schemas.microsoft.com/office/drawing/2014/main" id="{742226DB-497C-49F5-B244-A06F92B322A2}"/>
            </a:ext>
          </a:extLst>
        </xdr:cNvPr>
        <xdr:cNvGrpSpPr/>
      </xdr:nvGrpSpPr>
      <xdr:grpSpPr>
        <a:xfrm>
          <a:off x="584540" y="5242228"/>
          <a:ext cx="2939710" cy="354864"/>
          <a:chOff x="584540" y="5613703"/>
          <a:chExt cx="2939710" cy="364389"/>
        </a:xfrm>
      </xdr:grpSpPr>
      <xdr:sp macro="" textlink="">
        <xdr:nvSpPr>
          <xdr:cNvPr id="37" name="Bước" descr="Nội dung Đào tạo Excel trực tuyến Miễn phí, được tạo siêu kết nối đến web&#10;">
            <a:hlinkClick xmlns:r="http://schemas.openxmlformats.org/officeDocument/2006/relationships" r:id="rId5" tooltip="Chọn để tìm hiểu về nội dung đào tạo Excel miễn phí trên web"/>
            <a:extLst>
              <a:ext uri="{FF2B5EF4-FFF2-40B4-BE49-F238E27FC236}">
                <a16:creationId xmlns:a16="http://schemas.microsoft.com/office/drawing/2014/main" id="{F83437F7-466E-4778-8A80-A19AB367662B}"/>
              </a:ext>
            </a:extLst>
          </xdr:cNvPr>
          <xdr:cNvSpPr txBox="1"/>
        </xdr:nvSpPr>
        <xdr:spPr>
          <a:xfrm>
            <a:off x="1049724" y="5636232"/>
            <a:ext cx="24745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pic>
        <xdr:nvPicPr>
          <xdr:cNvPr id="38" name="Đồ họa 22" descr="Mũi tên">
            <a:hlinkClick xmlns:r="http://schemas.openxmlformats.org/officeDocument/2006/relationships" r:id="rId5" tooltip="Chọn để tìm hiểu thêm từ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1038225</xdr:colOff>
      <xdr:row>15</xdr:row>
      <xdr:rowOff>152400</xdr:rowOff>
    </xdr:from>
    <xdr:to>
      <xdr:col>7</xdr:col>
      <xdr:colOff>257175</xdr:colOff>
      <xdr:row>25</xdr:row>
      <xdr:rowOff>106235</xdr:rowOff>
    </xdr:to>
    <xdr:grpSp>
      <xdr:nvGrpSpPr>
        <xdr:cNvPr id="39" name="ĐIỀU CẦN BIẾT" descr="ĐIỀU CẦN BIẾT&#10;&#10;">
          <a:extLst>
            <a:ext uri="{FF2B5EF4-FFF2-40B4-BE49-F238E27FC236}">
              <a16:creationId xmlns:a16="http://schemas.microsoft.com/office/drawing/2014/main" id="{1617705E-A557-408B-AB54-5DBE8291A7F8}"/>
            </a:ext>
          </a:extLst>
        </xdr:cNvPr>
        <xdr:cNvGrpSpPr/>
      </xdr:nvGrpSpPr>
      <xdr:grpSpPr>
        <a:xfrm>
          <a:off x="7410450" y="3581400"/>
          <a:ext cx="3209925" cy="1849310"/>
          <a:chOff x="6778625" y="15514765"/>
          <a:chExt cx="3312054" cy="1776285"/>
        </a:xfrm>
      </xdr:grpSpPr>
      <xdr:sp macro="" textlink="">
        <xdr:nvSpPr>
          <xdr:cNvPr id="40" name="Bước"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Bạn có thể sử dụng </a:t>
            </a:r>
            <a:r>
              <a:rPr lang="vi" sz="1100" b="1" i="0" kern="1200" baseline="0">
                <a:solidFill>
                  <a:schemeClr val="dk1"/>
                </a:solidFill>
                <a:effectLst/>
                <a:latin typeface="+mn-lt"/>
                <a:ea typeface="+mn-ea"/>
                <a:cs typeface="+mn-cs"/>
              </a:rPr>
              <a:t>MIN</a:t>
            </a:r>
            <a:r>
              <a:rPr lang="vi" sz="1100" b="0" i="0" kern="1200" baseline="0">
                <a:solidFill>
                  <a:schemeClr val="dk1"/>
                </a:solidFill>
                <a:effectLst/>
                <a:latin typeface="+mn-lt"/>
                <a:ea typeface="+mn-ea"/>
                <a:cs typeface="+mn-cs"/>
              </a:rPr>
              <a:t> hoặc </a:t>
            </a:r>
            <a:r>
              <a:rPr lang="vi" sz="1100" b="1" i="0" kern="1200" baseline="0">
                <a:solidFill>
                  <a:schemeClr val="dk1"/>
                </a:solidFill>
                <a:effectLst/>
                <a:latin typeface="+mn-lt"/>
                <a:ea typeface="+mn-ea"/>
                <a:cs typeface="+mn-cs"/>
              </a:rPr>
              <a:t>MAX</a:t>
            </a:r>
            <a:r>
              <a:rPr lang="vi" sz="1100" b="0" i="0" kern="1200" baseline="0">
                <a:solidFill>
                  <a:schemeClr val="dk1"/>
                </a:solidFill>
                <a:effectLst/>
                <a:latin typeface="+mn-lt"/>
                <a:ea typeface="+mn-ea"/>
                <a:cs typeface="+mn-cs"/>
              </a:rPr>
              <a:t> với nhiều dải ô hoặc nhiều giá trị hoặc để hiển thị giá trị lớn hoặc nhỏ hơn của các giá trị này, như =MIN(A1:A10;B1:B10) hoặc =MAX(A1:A10;B1), nơi B1 chứa một giá trị ngưỡng, như 10, trong trường hợp này, công thức sẽ không bao giờ trả về kết quả nhỏ hơn 10.</a:t>
            </a:r>
            <a:endParaRPr lang="en-US" sz="1100">
              <a:effectLst/>
              <a:latin typeface="+mn-lt"/>
            </a:endParaRPr>
          </a:p>
        </xdr:txBody>
      </xdr:sp>
      <xdr:pic>
        <xdr:nvPicPr>
          <xdr:cNvPr id="41" name="Đồ họa 147" descr="Kính">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Hình tự do: Hình 41" descr="Mũi tên">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267075"/>
    <xdr:ext cx="1275170" cy="335449"/>
    <xdr:sp macro="" textlink="">
      <xdr:nvSpPr>
        <xdr:cNvPr id="43" name="Nút_Trước_đó" descr="Quay lại trang tính trước">
          <a:hlinkClick xmlns:r="http://schemas.openxmlformats.org/officeDocument/2006/relationships" r:id="rId8" tooltip="Bấm vào đây để quay lại trang tính trước"/>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absoluteAnchor>
  <xdr:absoluteAnchor>
    <xdr:pos x="4484736" y="3267075"/>
    <xdr:ext cx="1275170" cy="335449"/>
    <xdr:sp macro="" textlink="">
      <xdr:nvSpPr>
        <xdr:cNvPr id="44" name="Nút_Tiếp_theo" descr="Chuyển sang trang tính tiếp theo">
          <a:hlinkClick xmlns:r="http://schemas.openxmlformats.org/officeDocument/2006/relationships" r:id="rId9" tooltip="Bấm vào đây để chuyển sang trang tiếp theo"/>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Đường dưới cùng" descr="Đường trang trí">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1009650</xdr:colOff>
      <xdr:row>11</xdr:row>
      <xdr:rowOff>122575</xdr:rowOff>
    </xdr:from>
    <xdr:to>
      <xdr:col>5</xdr:col>
      <xdr:colOff>514350</xdr:colOff>
      <xdr:row>21</xdr:row>
      <xdr:rowOff>47629</xdr:rowOff>
    </xdr:to>
    <xdr:grpSp>
      <xdr:nvGrpSpPr>
        <xdr:cNvPr id="110" name="ĐIỀU CẦN BIẾT"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7381875" y="3084850"/>
          <a:ext cx="3600450" cy="1839579"/>
          <a:chOff x="6778625" y="15449520"/>
          <a:chExt cx="3432175" cy="1766938"/>
        </a:xfrm>
      </xdr:grpSpPr>
      <xdr:sp macro="" textlink="">
        <xdr:nvSpPr>
          <xdr:cNvPr id="111" name="Bước"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551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Excel sẽ lưu giữ ngày và thời gian dựa trên số ngày bắt đầu từ 01/01/1900. Thời gian được lưu giữ dưới dạng thập phân của một ngày tính đến mức phút. Do đó ngày 01/01/2017 12:30 thực ra được lưu trữ dưới dạng 42736.5208. Nếu Thời gian hoặc Ngày được hiển thị dưới dạng số như vậy thì bạn có thể nhấn </a:t>
            </a:r>
            <a:r>
              <a:rPr lang="vi" sz="1100" b="1" i="0" kern="1200" baseline="0">
                <a:solidFill>
                  <a:schemeClr val="dk1"/>
                </a:solidFill>
                <a:effectLst/>
                <a:latin typeface="+mn-lt"/>
                <a:ea typeface="+mn-ea"/>
                <a:cs typeface="+mn-cs"/>
              </a:rPr>
              <a:t>Ctrl+1</a:t>
            </a:r>
            <a:r>
              <a:rPr lang="vi" sz="1100" b="0" i="0" kern="1200" baseline="0">
                <a:solidFill>
                  <a:schemeClr val="dk1"/>
                </a:solidFill>
                <a:effectLst/>
                <a:latin typeface="+mn-lt"/>
                <a:ea typeface="+mn-ea"/>
                <a:cs typeface="+mn-cs"/>
              </a:rPr>
              <a:t> &gt; </a:t>
            </a:r>
            <a:r>
              <a:rPr lang="vi" sz="1100" b="1" i="0" kern="1200" baseline="0">
                <a:solidFill>
                  <a:schemeClr val="dk1"/>
                </a:solidFill>
                <a:effectLst/>
                <a:latin typeface="+mn-lt"/>
                <a:ea typeface="+mn-ea"/>
                <a:cs typeface="+mn-cs"/>
              </a:rPr>
              <a:t>Số</a:t>
            </a:r>
            <a:r>
              <a:rPr lang="vi" sz="1100" b="0" i="0" kern="1200" baseline="0">
                <a:solidFill>
                  <a:schemeClr val="dk1"/>
                </a:solidFill>
                <a:effectLst/>
                <a:latin typeface="+mn-lt"/>
                <a:ea typeface="+mn-ea"/>
                <a:cs typeface="+mn-cs"/>
              </a:rPr>
              <a:t> &gt; chọn định dạng </a:t>
            </a:r>
            <a:r>
              <a:rPr lang="vi" sz="1100" b="1" i="0" kern="1200" baseline="0">
                <a:solidFill>
                  <a:schemeClr val="dk1"/>
                </a:solidFill>
                <a:effectLst/>
                <a:latin typeface="+mn-lt"/>
                <a:ea typeface="+mn-ea"/>
                <a:cs typeface="+mn-cs"/>
              </a:rPr>
              <a:t>Ngày </a:t>
            </a:r>
            <a:r>
              <a:rPr lang="vi" sz="1100" b="0" i="0" kern="1200" baseline="0">
                <a:solidFill>
                  <a:schemeClr val="dk1"/>
                </a:solidFill>
                <a:effectLst/>
                <a:latin typeface="+mn-lt"/>
                <a:ea typeface="+mn-ea"/>
                <a:cs typeface="+mn-cs"/>
              </a:rPr>
              <a:t>hoặc </a:t>
            </a:r>
            <a:r>
              <a:rPr lang="vi" sz="1100" b="1" i="0" kern="1200" baseline="0">
                <a:solidFill>
                  <a:schemeClr val="dk1"/>
                </a:solidFill>
                <a:effectLst/>
                <a:latin typeface="+mn-lt"/>
                <a:ea typeface="+mn-ea"/>
                <a:cs typeface="+mn-cs"/>
              </a:rPr>
              <a:t>Thời gian</a:t>
            </a:r>
            <a:r>
              <a:rPr lang="vi" sz="1100" b="0" i="0" kern="1200" baseline="0">
                <a:solidFill>
                  <a:schemeClr val="dk1"/>
                </a:solidFill>
                <a:effectLst/>
                <a:latin typeface="+mn-lt"/>
                <a:ea typeface="+mn-ea"/>
                <a:cs typeface="+mn-cs"/>
              </a:rPr>
              <a:t>. </a:t>
            </a:r>
            <a:endParaRPr lang="en-US" sz="1100">
              <a:effectLst/>
              <a:latin typeface="+mn-lt"/>
            </a:endParaRPr>
          </a:p>
        </xdr:txBody>
      </xdr:sp>
      <xdr:pic>
        <xdr:nvPicPr>
          <xdr:cNvPr id="112" name="Đồ họa 147" descr="Kính">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Hình tự do: Hình 112" descr="Mũi tên">
            <a:extLst>
              <a:ext uri="{FF2B5EF4-FFF2-40B4-BE49-F238E27FC236}">
                <a16:creationId xmlns:a16="http://schemas.microsoft.com/office/drawing/2014/main" id="{70DF2B70-E9B4-4B83-9810-DBBCC80FDC11}"/>
              </a:ext>
            </a:extLst>
          </xdr:cNvPr>
          <xdr:cNvSpPr/>
        </xdr:nvSpPr>
        <xdr:spPr>
          <a:xfrm rot="5774257" flipV="1">
            <a:off x="8309328" y="15344818"/>
            <a:ext cx="284005" cy="49340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352425</xdr:rowOff>
    </xdr:from>
    <xdr:to>
      <xdr:col>1</xdr:col>
      <xdr:colOff>5229225</xdr:colOff>
      <xdr:row>17</xdr:row>
      <xdr:rowOff>38100</xdr:rowOff>
    </xdr:to>
    <xdr:grpSp>
      <xdr:nvGrpSpPr>
        <xdr:cNvPr id="2" name="Nhóm 1">
          <a:extLst>
            <a:ext uri="{FF2B5EF4-FFF2-40B4-BE49-F238E27FC236}">
              <a16:creationId xmlns:a16="http://schemas.microsoft.com/office/drawing/2014/main" id="{9EC07B18-6CCC-4D21-8D16-EAC636990ABB}"/>
            </a:ext>
          </a:extLst>
        </xdr:cNvPr>
        <xdr:cNvGrpSpPr/>
      </xdr:nvGrpSpPr>
      <xdr:grpSpPr>
        <a:xfrm>
          <a:off x="342900" y="352425"/>
          <a:ext cx="5734050" cy="3800475"/>
          <a:chOff x="342900" y="352425"/>
          <a:chExt cx="5734050" cy="3810000"/>
        </a:xfrm>
      </xdr:grpSpPr>
      <xdr:sp macro="" textlink="">
        <xdr:nvSpPr>
          <xdr:cNvPr id="88" name="văn_bản_Nền_giới_thiệu" descr="Nền">
            <a:extLst>
              <a:ext uri="{FF2B5EF4-FFF2-40B4-BE49-F238E27FC236}">
                <a16:creationId xmlns:a16="http://schemas.microsoft.com/office/drawing/2014/main" id="{1B9F331C-35CF-445A-B76D-D6E6332E2CF5}"/>
              </a:ext>
            </a:extLst>
          </xdr:cNvPr>
          <xdr:cNvSpPr/>
        </xdr:nvSpPr>
        <xdr:spPr>
          <a:xfrm>
            <a:off x="342900" y="352425"/>
            <a:ext cx="5734050" cy="381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văn_bản_Tiêu_đề_giới_thiệu" descr="Các hàm về Ngày">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Các hàm về Ngày</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văn_bản_Đường_giới_thiệu_1" descr="Đường trang trí">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văn_bản_Đường_giới_thiệu_2" descr="Đường trang trí">
            <a:extLst>
              <a:ext uri="{FF2B5EF4-FFF2-40B4-BE49-F238E27FC236}">
                <a16:creationId xmlns:a16="http://schemas.microsoft.com/office/drawing/2014/main" id="{A8B37EE1-E313-4FB9-9B34-9B560124860A}"/>
              </a:ext>
            </a:extLst>
          </xdr:cNvPr>
          <xdr:cNvCxnSpPr>
            <a:cxnSpLocks/>
          </xdr:cNvCxnSpPr>
        </xdr:nvCxnSpPr>
        <xdr:spPr>
          <a:xfrm>
            <a:off x="546103" y="395762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văn_bản_Mở_đầu_giới_thiệu" descr="Excel có thể cung cấp cho bạn ngày hiện tại, dựa trên thiết đặt khu vực máy tính của bạn. Bạn cũng có thể cộng và trừ ngày tháng. Bạn cũng có thể cộng và trừ Ngày.&#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có thể cung cấp cho bạn ngày hiện tại, dựa trên cài đặt khu vực của máy tính bạn. Bạn cũng có thể cộng và trừ Ngày.</a:t>
            </a:r>
          </a:p>
        </xdr:txBody>
      </xdr:sp>
      <xdr:grpSp>
        <xdr:nvGrpSpPr>
          <xdr:cNvPr id="105" name="grp_Step">
            <a:extLst>
              <a:ext uri="{FF2B5EF4-FFF2-40B4-BE49-F238E27FC236}">
                <a16:creationId xmlns:a16="http://schemas.microsoft.com/office/drawing/2014/main" id="{06FF7E03-9CF3-4BF2-97FA-A9B470E37530}"/>
              </a:ext>
            </a:extLst>
          </xdr:cNvPr>
          <xdr:cNvGrpSpPr/>
        </xdr:nvGrpSpPr>
        <xdr:grpSpPr>
          <a:xfrm>
            <a:off x="561975" y="1578608"/>
            <a:ext cx="5467350" cy="740887"/>
            <a:chOff x="600549" y="7810500"/>
            <a:chExt cx="5195285" cy="748179"/>
          </a:xfrm>
        </xdr:grpSpPr>
        <xdr:sp macro="" textlink="">
          <xdr:nvSpPr>
            <xdr:cNvPr id="106" name="văn_bản_Bước" descr="Hãy xem hàm TODAY, là hàm cho bạn biết ngày Hôm nay. Đây là hàm trực tiếp, tức là hàm không cố định, do đó, khi bạn mở sổ làm việc vào ngày mai, giá trị sẽ là ngày mai. Nhập =TODAY() trong ô D6. &#10;&#10;">
              <a:extLst>
                <a:ext uri="{FF2B5EF4-FFF2-40B4-BE49-F238E27FC236}">
                  <a16:creationId xmlns:a16="http://schemas.microsoft.com/office/drawing/2014/main" id="{2869B18E-B13C-49FB-B4C9-A2A2A69C0D27}"/>
                </a:ext>
              </a:extLst>
            </xdr:cNvPr>
            <xdr:cNvSpPr txBox="1"/>
          </xdr:nvSpPr>
          <xdr:spPr>
            <a:xfrm>
              <a:off x="1017295" y="7852458"/>
              <a:ext cx="4778539" cy="70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Hãy xem hàm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là hàm cho bạn biết ngày Hôm nay. Đây là hàm trực tiếp, tức là hàm không cố định, do đó, khi bạn mở sổ làm việc vào ngày mai, giá trị sẽ là ngày mai.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vào ô D6.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hình_Bước"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grpSp>
        <xdr:nvGrpSpPr>
          <xdr:cNvPr id="114" name="grp_Step" descr="Trừ Ngày - Nhập sinh nhật sắp tới của bạn theo định dạng MM/DD/YY và xem Excel cho bạn biết còn cách bao nhiêu ngày nữa bằng cách nhập =D7-D6.&#10;">
            <a:extLst>
              <a:ext uri="{FF2B5EF4-FFF2-40B4-BE49-F238E27FC236}">
                <a16:creationId xmlns:a16="http://schemas.microsoft.com/office/drawing/2014/main" id="{8949AC7E-881F-4686-B2D3-0D3D90D9B1DC}"/>
              </a:ext>
            </a:extLst>
          </xdr:cNvPr>
          <xdr:cNvGrpSpPr/>
        </xdr:nvGrpSpPr>
        <xdr:grpSpPr>
          <a:xfrm>
            <a:off x="561975" y="2357615"/>
            <a:ext cx="5448300" cy="571957"/>
            <a:chOff x="609600" y="7759927"/>
            <a:chExt cx="5186234" cy="554249"/>
          </a:xfrm>
        </xdr:grpSpPr>
        <xdr:sp macro="" textlink="">
          <xdr:nvSpPr>
            <xdr:cNvPr id="115" name="văn_bản_Bước" descr="Trừ Ngày - Nhập sinh nhật sắp tới của bạn theo định dạng MM/DD/YY vào ô D7 và xem Excel cho bạn biết số ngày còn lại là bao nhiêu nữa bằng cách sử dụng =D7-D6 trong ô D8.&#10;&#10;">
              <a:extLst>
                <a:ext uri="{FF2B5EF4-FFF2-40B4-BE49-F238E27FC236}">
                  <a16:creationId xmlns:a16="http://schemas.microsoft.com/office/drawing/2014/main" id="{674AF6D9-AA9C-4D64-BAE7-B4CD50116B71}"/>
                </a:ext>
              </a:extLst>
            </xdr:cNvPr>
            <xdr:cNvSpPr txBox="1"/>
          </xdr:nvSpPr>
          <xdr:spPr>
            <a:xfrm>
              <a:off x="1017295" y="7759927"/>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Trừ Ngày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Nhập sinh nhật sắp tới của bạn theo định dạng D/M/YY vào ô D7 và xem Excel cho bạn biết số còn cách bao nhiêu ngày nữa bằng cách sử dụng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trong ô D8.</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hình_Bước" descr="2">
              <a:extLst>
                <a:ext uri="{FF2B5EF4-FFF2-40B4-BE49-F238E27FC236}">
                  <a16:creationId xmlns:a16="http://schemas.microsoft.com/office/drawing/2014/main" id="{E34DF662-0D83-4816-83DC-20F2E0EC012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grpSp>
        <xdr:nvGrpSpPr>
          <xdr:cNvPr id="117" name="grp_Step">
            <a:extLst>
              <a:ext uri="{FF2B5EF4-FFF2-40B4-BE49-F238E27FC236}">
                <a16:creationId xmlns:a16="http://schemas.microsoft.com/office/drawing/2014/main" id="{8475192F-E42A-4700-8E84-BC6112DACD7C}"/>
              </a:ext>
            </a:extLst>
          </xdr:cNvPr>
          <xdr:cNvGrpSpPr/>
        </xdr:nvGrpSpPr>
        <xdr:grpSpPr>
          <a:xfrm>
            <a:off x="561977" y="3019421"/>
            <a:ext cx="5457825" cy="894728"/>
            <a:chOff x="627640" y="7810500"/>
            <a:chExt cx="5168194" cy="880659"/>
          </a:xfrm>
        </xdr:grpSpPr>
        <xdr:sp macro="" textlink="">
          <xdr:nvSpPr>
            <xdr:cNvPr id="118" name="văn_bản_Bước" descr="Cộng Ngày - Giả sử bạn muốn biết hóa đơn đến hạn vào ngày nào hoặc bạn cần trả sách cho thư viện vào lúc nào. Bạn có thể cộng ngày vào một ngày cụ thể để tìm hiểu. Trong ô D10, hãy nhập một số ngày ngẫu nhiên. Trong ô D11, chúng tôi đã thêm =D6+D10 để tính ngày đến hạn từ ngày hôm nay.&#10;&#10;">
              <a:extLst>
                <a:ext uri="{FF2B5EF4-FFF2-40B4-BE49-F238E27FC236}">
                  <a16:creationId xmlns:a16="http://schemas.microsoft.com/office/drawing/2014/main" id="{37BB0272-2987-4A11-B2B1-9F0CA7972BC1}"/>
                </a:ext>
              </a:extLst>
            </xdr:cNvPr>
            <xdr:cNvSpPr txBox="1"/>
          </xdr:nvSpPr>
          <xdr:spPr>
            <a:xfrm>
              <a:off x="1017295" y="7852458"/>
              <a:ext cx="4778539" cy="83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Cộng Ngày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Giả sử bạn muốn biết hóa đơn đến hạn vào ngày nào hoặc bạn cần trả sách cho thư viện vào lúc nào. Bạn có thể cộng ngày vào một ngày cụ thể để tìm hiểu. Trong ô D10, hãy nhập một số ngày ngẫu nhiên. Trong ô D11, chúng tôi đã thêm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để tính ngày đến hạn từ ngày hôm nay.</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hình_Bước" descr="3">
              <a:extLst>
                <a:ext uri="{FF2B5EF4-FFF2-40B4-BE49-F238E27FC236}">
                  <a16:creationId xmlns:a16="http://schemas.microsoft.com/office/drawing/2014/main" id="{824C0607-47BE-4C56-BBB4-6FA6522CE93B}"/>
                </a:ext>
              </a:extLst>
            </xdr:cNvPr>
            <xdr:cNvSpPr/>
          </xdr:nvSpPr>
          <xdr:spPr>
            <a:xfrm>
              <a:off x="62764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17</xdr:row>
      <xdr:rowOff>123825</xdr:rowOff>
    </xdr:from>
    <xdr:to>
      <xdr:col>1</xdr:col>
      <xdr:colOff>5229225</xdr:colOff>
      <xdr:row>62</xdr:row>
      <xdr:rowOff>152400</xdr:rowOff>
    </xdr:to>
    <xdr:grpSp>
      <xdr:nvGrpSpPr>
        <xdr:cNvPr id="3" name="Nhóm 2">
          <a:extLst>
            <a:ext uri="{FF2B5EF4-FFF2-40B4-BE49-F238E27FC236}">
              <a16:creationId xmlns:a16="http://schemas.microsoft.com/office/drawing/2014/main" id="{1795FAE7-51BD-4A4A-B2DF-46B6749784D2}"/>
            </a:ext>
          </a:extLst>
        </xdr:cNvPr>
        <xdr:cNvGrpSpPr/>
      </xdr:nvGrpSpPr>
      <xdr:grpSpPr>
        <a:xfrm>
          <a:off x="342900" y="4238625"/>
          <a:ext cx="5734050" cy="8639175"/>
          <a:chOff x="342900" y="4248150"/>
          <a:chExt cx="5734050" cy="8883104"/>
        </a:xfrm>
      </xdr:grpSpPr>
      <xdr:grpSp>
        <xdr:nvGrpSpPr>
          <xdr:cNvPr id="120" name="Nhóm 119">
            <a:extLst>
              <a:ext uri="{FF2B5EF4-FFF2-40B4-BE49-F238E27FC236}">
                <a16:creationId xmlns:a16="http://schemas.microsoft.com/office/drawing/2014/main" id="{30906B4C-C81D-469A-8247-06F91D944EB2}"/>
              </a:ext>
            </a:extLst>
          </xdr:cNvPr>
          <xdr:cNvGrpSpPr/>
        </xdr:nvGrpSpPr>
        <xdr:grpSpPr>
          <a:xfrm>
            <a:off x="342900" y="4248150"/>
            <a:ext cx="5734050" cy="8883104"/>
            <a:chOff x="352425" y="4591050"/>
            <a:chExt cx="5734050" cy="8517208"/>
          </a:xfrm>
        </xdr:grpSpPr>
        <xdr:sp macro="" textlink="">
          <xdr:nvSpPr>
            <xdr:cNvPr id="121" name="văn_bản_Nền_giới_thiệu" descr="Nền">
              <a:extLst>
                <a:ext uri="{FF2B5EF4-FFF2-40B4-BE49-F238E27FC236}">
                  <a16:creationId xmlns:a16="http://schemas.microsoft.com/office/drawing/2014/main" id="{013EE55B-07EC-4D50-A659-7ADD2D0198D2}"/>
                </a:ext>
              </a:extLst>
            </xdr:cNvPr>
            <xdr:cNvSpPr/>
          </xdr:nvSpPr>
          <xdr:spPr>
            <a:xfrm>
              <a:off x="352425" y="4591050"/>
              <a:ext cx="5734050" cy="851720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văn_bản_Tiêu_đề_giới_thiệu" descr="Các hàm về Thời gian">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Các hàm về Thời gian</a:t>
              </a:r>
            </a:p>
          </xdr:txBody>
        </xdr:sp>
        <xdr:cxnSp macro="">
          <xdr:nvCxnSpPr>
            <xdr:cNvPr id="123" name="văn_bản_Đường_giới_thiệu_1" descr="Đường trang trí">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văn_bản_Đường_giới_thiệu_2" descr="Đường trang trí">
              <a:extLst>
                <a:ext uri="{FF2B5EF4-FFF2-40B4-BE49-F238E27FC236}">
                  <a16:creationId xmlns:a16="http://schemas.microsoft.com/office/drawing/2014/main" id="{A703583B-6374-4690-B8BC-8D6A61F4DB52}"/>
                </a:ext>
              </a:extLst>
            </xdr:cNvPr>
            <xdr:cNvCxnSpPr>
              <a:cxnSpLocks/>
            </xdr:cNvCxnSpPr>
          </xdr:nvCxnSpPr>
          <xdr:spPr>
            <a:xfrm>
              <a:off x="589309" y="12411514"/>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văn_bản_Mở_đầu_giới_thiệu" descr="Excel có thể cho bạn biết thời gian hiện tại, dựa trên cài đặt khu vực của máy tính bạn. Bạn cũng có thể cộng và trừ thời gian. Ví dụ, bạn có thể sẽ cần theo dõi số giờ công mà một nhân viên đã làm việc mỗi tuần đồng thời tính toán tiền lương và giờ làm thêm của họ.&#10;&#10;">
              <a:extLst>
                <a:ext uri="{FF2B5EF4-FFF2-40B4-BE49-F238E27FC236}">
                  <a16:creationId xmlns:a16="http://schemas.microsoft.com/office/drawing/2014/main" id="{D8BC11B9-1B82-45F8-A69B-BA51910C6977}"/>
                </a:ext>
              </a:extLst>
            </xdr:cNvPr>
            <xdr:cNvSpPr txBox="1"/>
          </xdr:nvSpPr>
          <xdr:spPr>
            <a:xfrm>
              <a:off x="586111" y="5294307"/>
              <a:ext cx="5222183" cy="66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có thể cho bạn biết thời gian hiện tại, dựa trên cài đặt khu vực của máy tính bạn. Bạn cũng có thể cộng và trừ thời gian. Ví dụ, bạn có thể sẽ cần theo dõi số giờ công mà một nhân viên đã làm việc mỗi tuần đồng thời tính toán tiền lương và giờ làm thêm của họ.</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Nhóm 125">
              <a:extLst>
                <a:ext uri="{FF2B5EF4-FFF2-40B4-BE49-F238E27FC236}">
                  <a16:creationId xmlns:a16="http://schemas.microsoft.com/office/drawing/2014/main" id="{51E7C080-AEB7-4E6C-8D70-3BBDC2303676}"/>
                </a:ext>
              </a:extLst>
            </xdr:cNvPr>
            <xdr:cNvGrpSpPr/>
          </xdr:nvGrpSpPr>
          <xdr:grpSpPr>
            <a:xfrm>
              <a:off x="581025" y="6227474"/>
              <a:ext cx="5206583" cy="5998338"/>
              <a:chOff x="7200900" y="1274474"/>
              <a:chExt cx="5206583" cy="5998338"/>
            </a:xfrm>
          </xdr:grpSpPr>
          <xdr:grpSp>
            <xdr:nvGrpSpPr>
              <xdr:cNvPr id="127" name="grp_Step">
                <a:extLst>
                  <a:ext uri="{FF2B5EF4-FFF2-40B4-BE49-F238E27FC236}">
                    <a16:creationId xmlns:a16="http://schemas.microsoft.com/office/drawing/2014/main" id="{AAE10329-58E6-4043-B19B-2070B24369C8}"/>
                  </a:ext>
                </a:extLst>
              </xdr:cNvPr>
              <xdr:cNvGrpSpPr/>
            </xdr:nvGrpSpPr>
            <xdr:grpSpPr>
              <a:xfrm>
                <a:off x="7200900" y="1274474"/>
                <a:ext cx="5206583" cy="720603"/>
                <a:chOff x="495420" y="7941974"/>
                <a:chExt cx="5201275" cy="720603"/>
              </a:xfrm>
            </xdr:grpSpPr>
            <xdr:sp macro="" textlink="">
              <xdr:nvSpPr>
                <xdr:cNvPr id="149" name="văn_bản_Bước" descr="Trong ô D28, nhập =NOW(), công thức này sẽ cung cấp thời gian hiện tại và sẽ cập nhật mỗi khi Excel tính toán. Nếu bạn cần thay đổi định dạng Thời gian, bạn có thể đi tới Ctrl + 1 &gt; Số &gt; Thời gian &gt; Chọn định dạng bạn muốn.&#10;&#10;&#10;&#10;">
                  <a:extLst>
                    <a:ext uri="{FF2B5EF4-FFF2-40B4-BE49-F238E27FC236}">
                      <a16:creationId xmlns:a16="http://schemas.microsoft.com/office/drawing/2014/main" id="{E9EDD045-804A-43D1-9571-BDF7D36C6FD0}"/>
                    </a:ext>
                  </a:extLst>
                </xdr:cNvPr>
                <xdr:cNvSpPr txBox="1"/>
              </xdr:nvSpPr>
              <xdr:spPr>
                <a:xfrm>
                  <a:off x="918156" y="7983931"/>
                  <a:ext cx="4778539" cy="678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Trong ô D28,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công thức này sẽ cung cấp thời gian hiện tại và cập nhật mỗi khi Excel tính toán. Nếu bạn cần thay đổi định dạng Thời gian, bạn có thể đi tới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Số</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Thời gian</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Chọn định dạng bạn muốn.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hình_Bước" descr="1">
                  <a:extLst>
                    <a:ext uri="{FF2B5EF4-FFF2-40B4-BE49-F238E27FC236}">
                      <a16:creationId xmlns:a16="http://schemas.microsoft.com/office/drawing/2014/main" id="{43143942-F7A9-4AD3-81E2-7C90A9BD32F5}"/>
                    </a:ext>
                  </a:extLst>
                </xdr:cNvPr>
                <xdr:cNvSpPr/>
              </xdr:nvSpPr>
              <xdr:spPr>
                <a:xfrm>
                  <a:off x="495420" y="7941974"/>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grpSp>
            <xdr:nvGrpSpPr>
              <xdr:cNvPr id="128" name="grp_Step">
                <a:extLst>
                  <a:ext uri="{FF2B5EF4-FFF2-40B4-BE49-F238E27FC236}">
                    <a16:creationId xmlns:a16="http://schemas.microsoft.com/office/drawing/2014/main" id="{FCFD70FD-C355-4B74-9752-B828C322CD76}"/>
                  </a:ext>
                </a:extLst>
              </xdr:cNvPr>
              <xdr:cNvGrpSpPr/>
            </xdr:nvGrpSpPr>
            <xdr:grpSpPr>
              <a:xfrm>
                <a:off x="7200900" y="2145133"/>
                <a:ext cx="5159775" cy="1436940"/>
                <a:chOff x="525612" y="7707591"/>
                <a:chExt cx="5511381" cy="1375394"/>
              </a:xfrm>
            </xdr:grpSpPr>
            <xdr:sp macro="" textlink="">
              <xdr:nvSpPr>
                <xdr:cNvPr id="147" name="văn_bản_Bước" descr="Cộng giờ giữa nhiều thời điểm - Trong ô D36, chúng tôi đã nhập =((D35-D32)-(D34-D33))*24, công thức này sẽ tính toán thời điểm bắt đầu và kết thúc của một người, sau đó trừ đi thời gian họ đã dành để đi ăn trưa. Đoạn *24 ở cuối công thức sẽ chuyển đổi phần thập phân của ngày mà Excel đọc thành giờ. Dù vậy, Bạn sẽ cần định dạng ô dưới dạng Số. Để thực hiện việc này, hãy đi đến Trang chủ &gt; Định dạng &gt; Ô (Ctrl + 1) &gt; Số &gt; Số &gt; 2 số thập phân.&#10;&#10;&#10;">
                  <a:extLst>
                    <a:ext uri="{FF2B5EF4-FFF2-40B4-BE49-F238E27FC236}">
                      <a16:creationId xmlns:a16="http://schemas.microsoft.com/office/drawing/2014/main" id="{0EFBDF0F-AC77-476D-A83B-91831148AC0B}"/>
                    </a:ext>
                  </a:extLst>
                </xdr:cNvPr>
                <xdr:cNvSpPr txBox="1"/>
              </xdr:nvSpPr>
              <xdr:spPr>
                <a:xfrm>
                  <a:off x="977615" y="7747537"/>
                  <a:ext cx="5059378" cy="1335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Cộng giờ giữa nhiều thời điểm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Trong ô D36, chúng tôi đã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công thức này sẽ tính toán thời điểm bắt đầu và kết thúc của một người, sau đó trừ đi thời gian họ đã dành cho việc đi ăn trưa. Đoạn *24 ở cuối công thức sẽ chuyển đổi phần thập phân của ngày mà Excel đọc thành giờ. Dù vậy, Bạn sẽ cần định dạng ô dưới dạng Số. Để thực hiện việc này, hãy đi đến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Trang đầu</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Định dạng ô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sz="1100" b="1">
                      <a:solidFill>
                        <a:schemeClr val="tx1">
                          <a:lumMod val="75000"/>
                          <a:lumOff val="25000"/>
                        </a:schemeClr>
                      </a:solidFill>
                      <a:latin typeface="Segoe UI" panose="020B0502040204020203" pitchFamily="34" charset="0"/>
                      <a:cs typeface="Segoe UI" panose="020B0502040204020203" pitchFamily="34" charset="0"/>
                    </a:rPr>
                    <a:t>Số</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sz="1100" b="1">
                      <a:solidFill>
                        <a:schemeClr val="tx1">
                          <a:lumMod val="75000"/>
                          <a:lumOff val="25000"/>
                        </a:schemeClr>
                      </a:solidFill>
                      <a:latin typeface="Segoe UI" panose="020B0502040204020203" pitchFamily="34" charset="0"/>
                      <a:cs typeface="Segoe UI" panose="020B0502040204020203" pitchFamily="34" charset="0"/>
                    </a:rPr>
                    <a:t>Số</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số thập phân.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hình_Bước" descr="2">
                  <a:extLst>
                    <a:ext uri="{FF2B5EF4-FFF2-40B4-BE49-F238E27FC236}">
                      <a16:creationId xmlns:a16="http://schemas.microsoft.com/office/drawing/2014/main" id="{01C2BD5A-43C6-4B2A-81C9-44F9293E1619}"/>
                    </a:ext>
                  </a:extLst>
                </xdr:cNvPr>
                <xdr:cNvSpPr/>
              </xdr:nvSpPr>
              <xdr:spPr>
                <a:xfrm>
                  <a:off x="525612" y="7707591"/>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grpSp>
            <xdr:nvGrpSpPr>
              <xdr:cNvPr id="129" name="grp_Step">
                <a:extLst>
                  <a:ext uri="{FF2B5EF4-FFF2-40B4-BE49-F238E27FC236}">
                    <a16:creationId xmlns:a16="http://schemas.microsoft.com/office/drawing/2014/main" id="{37BDA65B-35DA-46DF-B41B-4F13939916CE}"/>
                  </a:ext>
                </a:extLst>
              </xdr:cNvPr>
              <xdr:cNvGrpSpPr/>
            </xdr:nvGrpSpPr>
            <xdr:grpSpPr>
              <a:xfrm>
                <a:off x="7200900" y="3542533"/>
                <a:ext cx="5159775" cy="875277"/>
                <a:chOff x="525612" y="7788483"/>
                <a:chExt cx="5511381" cy="837788"/>
              </a:xfrm>
            </xdr:grpSpPr>
            <xdr:sp macro="" textlink="">
              <xdr:nvSpPr>
                <xdr:cNvPr id="145" name="văn_bản_Bước" descr="Cách tính toán của công thức này như sau: &quot;Lấy Giờ Vào trừ Giờ Ra, sau đó trừ thời gian Đi Ăn trưa/Ăn trưa Về, rồi nhân với 24 để quy đổi thời gian theo dạng thập phân của Excel thành giờ&quot; tức là = ((Giờ Vào-Giờ Ra)-(Đi Ăn trưa - Ăn trưa Về))*24.">
                  <a:extLst>
                    <a:ext uri="{FF2B5EF4-FFF2-40B4-BE49-F238E27FC236}">
                      <a16:creationId xmlns:a16="http://schemas.microsoft.com/office/drawing/2014/main" id="{48EA3D5E-AB73-4DC6-A8F8-8EECF1D29572}"/>
                    </a:ext>
                  </a:extLst>
                </xdr:cNvPr>
                <xdr:cNvSpPr txBox="1"/>
              </xdr:nvSpPr>
              <xdr:spPr>
                <a:xfrm>
                  <a:off x="977615" y="7828430"/>
                  <a:ext cx="5059378" cy="797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Cách tính toán của công thức này như sau: "Lấy Giờ Vào trừ Giờ Ra, sau đó trừ thời gian Đi Ăn trưa/Ăn trưa Về, rồi nhân với 24 để quy đổi thời gian theo dạng thập phân của Excel thành giờ" tức là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=((Giờ Ra</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Giờ Vào)-(</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Ăn trưa Về - Đi Ăn trưa</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))*24.</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hình_Bước" descr="3">
                  <a:extLst>
                    <a:ext uri="{FF2B5EF4-FFF2-40B4-BE49-F238E27FC236}">
                      <a16:creationId xmlns:a16="http://schemas.microsoft.com/office/drawing/2014/main" id="{A80445FC-915C-4C80-84C7-4F5844E68106}"/>
                    </a:ext>
                  </a:extLst>
                </xdr:cNvPr>
                <xdr:cNvSpPr/>
              </xdr:nvSpPr>
              <xdr:spPr>
                <a:xfrm>
                  <a:off x="525612" y="7788483"/>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grpSp>
            <xdr:nvGrpSpPr>
              <xdr:cNvPr id="130" name="Nhóm 129">
                <a:extLst>
                  <a:ext uri="{FF2B5EF4-FFF2-40B4-BE49-F238E27FC236}">
                    <a16:creationId xmlns:a16="http://schemas.microsoft.com/office/drawing/2014/main" id="{DF713144-AD4F-445E-9EBF-373B4699DB59}"/>
                  </a:ext>
                </a:extLst>
              </xdr:cNvPr>
              <xdr:cNvGrpSpPr/>
            </xdr:nvGrpSpPr>
            <xdr:grpSpPr>
              <a:xfrm>
                <a:off x="7850317" y="4385532"/>
                <a:ext cx="4458091" cy="2887280"/>
                <a:chOff x="7768842" y="4412833"/>
                <a:chExt cx="4745046" cy="2739386"/>
              </a:xfrm>
            </xdr:grpSpPr>
            <xdr:sp macro="" textlink="">
              <xdr:nvSpPr>
                <xdr:cNvPr id="131" name="Ngoặc_nhọn_dưới_công_thức">
                  <a:extLst>
                    <a:ext uri="{FF2B5EF4-FFF2-40B4-BE49-F238E27FC236}">
                      <a16:creationId xmlns:a16="http://schemas.microsoft.com/office/drawing/2014/main" id="{A3F3B087-00D2-476D-AC4C-EB3A04318A49}"/>
                    </a:ext>
                  </a:extLst>
                </xdr:cNvPr>
                <xdr:cNvSpPr/>
              </xdr:nvSpPr>
              <xdr:spPr>
                <a:xfrm rot="16200000">
                  <a:off x="8913239" y="5462016"/>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Ngoặc_nhọn_trên_công_thức">
                  <a:extLst>
                    <a:ext uri="{FF2B5EF4-FFF2-40B4-BE49-F238E27FC236}">
                      <a16:creationId xmlns:a16="http://schemas.microsoft.com/office/drawing/2014/main" id="{7C65B1CB-F7F0-4F37-A997-175F5CFFD7C0}"/>
                    </a:ext>
                  </a:extLst>
                </xdr:cNvPr>
                <xdr:cNvSpPr/>
              </xdr:nvSpPr>
              <xdr:spPr>
                <a:xfrm rot="5400000">
                  <a:off x="11358057" y="4857281"/>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Ngoặc_nhọn_trên_công_thức">
                  <a:extLst>
                    <a:ext uri="{FF2B5EF4-FFF2-40B4-BE49-F238E27FC236}">
                      <a16:creationId xmlns:a16="http://schemas.microsoft.com/office/drawing/2014/main" id="{CF6D3514-478A-4DBA-A8E4-F612350013B5}"/>
                    </a:ext>
                  </a:extLst>
                </xdr:cNvPr>
                <xdr:cNvSpPr/>
              </xdr:nvSpPr>
              <xdr:spPr>
                <a:xfrm rot="5400000">
                  <a:off x="8247253" y="4844266"/>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văn_bản_Công_thức" descr="=((D35-D32)-(D34-D33))*24&#10;">
                  <a:extLst>
                    <a:ext uri="{FF2B5EF4-FFF2-40B4-BE49-F238E27FC236}">
                      <a16:creationId xmlns:a16="http://schemas.microsoft.com/office/drawing/2014/main" id="{6009CED5-1433-4E1F-B008-D29EAE95FC7A}"/>
                    </a:ext>
                  </a:extLst>
                </xdr:cNvPr>
                <xdr:cNvSpPr txBox="1"/>
              </xdr:nvSpPr>
              <xdr:spPr>
                <a:xfrm>
                  <a:off x="7777163" y="5251636"/>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vi"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văn_bản_Hộp chú thích_trên_công_thức" descr="Giờ Ra">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4703940"/>
                  <a:ext cx="89318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Giờ ra</a:t>
                  </a:r>
                </a:p>
              </xdr:txBody>
            </xdr:sp>
            <xdr:sp macro="" textlink="">
              <xdr:nvSpPr>
                <xdr:cNvPr id="136" name="văn_bản_Hộp chú thích_trên_công_thức" descr="*24 để chuyển đổi phần ngày dưới dạng thập phân của Excel thành giờ&#10;&#10;">
                  <a:extLst>
                    <a:ext uri="{FF2B5EF4-FFF2-40B4-BE49-F238E27FC236}">
                      <a16:creationId xmlns:a16="http://schemas.microsoft.com/office/drawing/2014/main" id="{2C1C0812-CC81-4B65-BB0C-BE1F6D5C5B38}"/>
                    </a:ext>
                  </a:extLst>
                </xdr:cNvPr>
                <xdr:cNvSpPr txBox="1">
                  <a:spLocks noChangeArrowheads="1"/>
                </xdr:cNvSpPr>
              </xdr:nvSpPr>
              <xdr:spPr bwMode="auto">
                <a:xfrm>
                  <a:off x="10680326" y="4412833"/>
                  <a:ext cx="1833562"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*24 để chuyển đổi phần ngày dưới dạng thập phân của Excel thành giờ</a:t>
                  </a:r>
                </a:p>
              </xdr:txBody>
            </xdr:sp>
            <xdr:sp macro="" textlink="">
              <xdr:nvSpPr>
                <xdr:cNvPr id="137" name="văn_bản_Hộp chú thích_dưới_công_thức" descr="Giờ Vào">
                  <a:extLst>
                    <a:ext uri="{FF2B5EF4-FFF2-40B4-BE49-F238E27FC236}">
                      <a16:creationId xmlns:a16="http://schemas.microsoft.com/office/drawing/2014/main" id="{5E5338FF-C2B1-4DA0-AE11-AC6DC9A18383}"/>
                    </a:ext>
                  </a:extLst>
                </xdr:cNvPr>
                <xdr:cNvSpPr txBox="1">
                  <a:spLocks noChangeArrowheads="1"/>
                </xdr:cNvSpPr>
              </xdr:nvSpPr>
              <xdr:spPr bwMode="auto">
                <a:xfrm>
                  <a:off x="8781582" y="5812746"/>
                  <a:ext cx="731522"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Giờ vào</a:t>
                  </a:r>
                </a:p>
              </xdr:txBody>
            </xdr:sp>
            <xdr:sp macro="" textlink="">
              <xdr:nvSpPr>
                <xdr:cNvPr id="138" name="Ngoặc_nhọn_dưới_công_thức">
                  <a:extLst>
                    <a:ext uri="{FF2B5EF4-FFF2-40B4-BE49-F238E27FC236}">
                      <a16:creationId xmlns:a16="http://schemas.microsoft.com/office/drawing/2014/main" id="{A4A9F5A5-EF16-4EE5-91AA-7223F0B363A9}"/>
                    </a:ext>
                  </a:extLst>
                </xdr:cNvPr>
                <xdr:cNvSpPr/>
              </xdr:nvSpPr>
              <xdr:spPr>
                <a:xfrm rot="16200000">
                  <a:off x="10541562" y="5476290"/>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Ngoặc_nhọn_trên_công_thức">
                  <a:extLst>
                    <a:ext uri="{FF2B5EF4-FFF2-40B4-BE49-F238E27FC236}">
                      <a16:creationId xmlns:a16="http://schemas.microsoft.com/office/drawing/2014/main" id="{E9FAA5E1-CE6E-4068-9309-7BEC7468CAD9}"/>
                    </a:ext>
                  </a:extLst>
                </xdr:cNvPr>
                <xdr:cNvSpPr/>
              </xdr:nvSpPr>
              <xdr:spPr>
                <a:xfrm rot="5400000">
                  <a:off x="9870149" y="4858539"/>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văn_bản_Hộp chú thích_trên_công_thức"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718227"/>
                  <a:ext cx="906942"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Ăn trưa Về:</a:t>
                  </a:r>
                </a:p>
              </xdr:txBody>
            </xdr:sp>
            <xdr:sp macro="" textlink="">
              <xdr:nvSpPr>
                <xdr:cNvPr id="141" name="văn_bản_Hộp chú thích_dưới_công_thức" descr="Ăn trưa Về&#10;&#10;">
                  <a:extLst>
                    <a:ext uri="{FF2B5EF4-FFF2-40B4-BE49-F238E27FC236}">
                      <a16:creationId xmlns:a16="http://schemas.microsoft.com/office/drawing/2014/main" id="{B855D0A5-2977-4D62-AD0B-843A0716AFBA}"/>
                    </a:ext>
                  </a:extLst>
                </xdr:cNvPr>
                <xdr:cNvSpPr txBox="1">
                  <a:spLocks noChangeArrowheads="1"/>
                </xdr:cNvSpPr>
              </xdr:nvSpPr>
              <xdr:spPr bwMode="auto">
                <a:xfrm>
                  <a:off x="10315837" y="5827019"/>
                  <a:ext cx="919659"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Đi Ăn trưa:</a:t>
                  </a:r>
                </a:p>
              </xdr:txBody>
            </xdr:sp>
            <xdr:sp macro="" textlink="">
              <xdr:nvSpPr>
                <xdr:cNvPr id="142" name="Ngoặc_nhọn_dưới_công_thức">
                  <a:extLst>
                    <a:ext uri="{FF2B5EF4-FFF2-40B4-BE49-F238E27FC236}">
                      <a16:creationId xmlns:a16="http://schemas.microsoft.com/office/drawing/2014/main" id="{5250274B-2899-460D-B59C-3A1662F7E28C}"/>
                    </a:ext>
                  </a:extLst>
                </xdr:cNvPr>
                <xdr:cNvSpPr/>
              </xdr:nvSpPr>
              <xdr:spPr>
                <a:xfrm rot="16200000">
                  <a:off x="8659276" y="5796257"/>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Ngoặc_nhọn_dưới_công_thức">
                  <a:extLst>
                    <a:ext uri="{FF2B5EF4-FFF2-40B4-BE49-F238E27FC236}">
                      <a16:creationId xmlns:a16="http://schemas.microsoft.com/office/drawing/2014/main" id="{1D36D39A-C164-4F79-A807-42C3A0A9EA22}"/>
                    </a:ext>
                  </a:extLst>
                </xdr:cNvPr>
                <xdr:cNvSpPr/>
              </xdr:nvSpPr>
              <xdr:spPr>
                <a:xfrm rot="16200000">
                  <a:off x="10208905" y="579149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văn_bản_Hộp chú thích_dưới_công_thức"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768842" y="6562094"/>
                  <a:ext cx="4583889"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Dấu ngoặc đơn bên trong () bảo đảm Excel tính toán                                   riêng các phần này của công thức. Dấu ngoặc đơn bên ngoài đảm bảo rằng Excel sẽ nhân</a:t>
                  </a:r>
                  <a:r>
                    <a:rPr lang="vi" sz="1100" baseline="0">
                      <a:effectLst/>
                      <a:latin typeface="Calibri" panose="020F0502020204030204" pitchFamily="34" charset="0"/>
                      <a:ea typeface="Calibri" panose="020F0502020204030204" pitchFamily="34" charset="0"/>
                      <a:cs typeface="Times New Roman" panose="02020603050405020304" pitchFamily="18" charset="0"/>
                    </a:rPr>
                    <a:t> kết quả cuối cùng của phần bên trong với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Nút_Trước_đó" descr="Quay lại trang tính trước">
            <a:hlinkClick xmlns:r="http://schemas.openxmlformats.org/officeDocument/2006/relationships" r:id="rId3" tooltip="Bấm vào đây để quay lại trang tính trước"/>
            <a:extLst>
              <a:ext uri="{FF2B5EF4-FFF2-40B4-BE49-F238E27FC236}">
                <a16:creationId xmlns:a16="http://schemas.microsoft.com/office/drawing/2014/main" id="{FCEE4E56-0B89-4F5D-A0A7-90EECC03D116}"/>
              </a:ext>
            </a:extLst>
          </xdr:cNvPr>
          <xdr:cNvSpPr/>
        </xdr:nvSpPr>
        <xdr:spPr>
          <a:xfrm flipH="1">
            <a:off x="609600" y="12555186"/>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sp macro="" textlink="">
        <xdr:nvSpPr>
          <xdr:cNvPr id="152" name="Nút_Tiếp_theo" descr="Chuyển sang trang tính tiếp theo">
            <a:hlinkClick xmlns:r="http://schemas.openxmlformats.org/officeDocument/2006/relationships" r:id="rId4" tooltip="Bấm vào đây để chuyển sang trang tiếp theo"/>
            <a:extLst>
              <a:ext uri="{FF2B5EF4-FFF2-40B4-BE49-F238E27FC236}">
                <a16:creationId xmlns:a16="http://schemas.microsoft.com/office/drawing/2014/main" id="{892C894D-1A63-4276-98DF-57872191F092}"/>
              </a:ext>
            </a:extLst>
          </xdr:cNvPr>
          <xdr:cNvSpPr/>
        </xdr:nvSpPr>
        <xdr:spPr>
          <a:xfrm>
            <a:off x="4532361" y="12555193"/>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grpSp>
    <xdr:clientData/>
  </xdr:twoCellAnchor>
  <xdr:twoCellAnchor editAs="absolute">
    <xdr:from>
      <xdr:col>2</xdr:col>
      <xdr:colOff>904875</xdr:colOff>
      <xdr:row>47</xdr:row>
      <xdr:rowOff>105328</xdr:rowOff>
    </xdr:from>
    <xdr:to>
      <xdr:col>5</xdr:col>
      <xdr:colOff>0</xdr:colOff>
      <xdr:row>57</xdr:row>
      <xdr:rowOff>28578</xdr:rowOff>
    </xdr:to>
    <xdr:grpSp>
      <xdr:nvGrpSpPr>
        <xdr:cNvPr id="153" name="Nhóm 152">
          <a:extLst>
            <a:ext uri="{FF2B5EF4-FFF2-40B4-BE49-F238E27FC236}">
              <a16:creationId xmlns:a16="http://schemas.microsoft.com/office/drawing/2014/main" id="{5099300F-1CF9-4951-9904-72E39FABE751}"/>
            </a:ext>
          </a:extLst>
        </xdr:cNvPr>
        <xdr:cNvGrpSpPr/>
      </xdr:nvGrpSpPr>
      <xdr:grpSpPr>
        <a:xfrm>
          <a:off x="7277100" y="9973228"/>
          <a:ext cx="3190875" cy="1828250"/>
          <a:chOff x="6391275" y="8320481"/>
          <a:chExt cx="3190875" cy="1652194"/>
        </a:xfrm>
      </xdr:grpSpPr>
      <xdr:sp macro="" textlink="">
        <xdr:nvSpPr>
          <xdr:cNvPr id="154" name="Bước"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Arial" panose="020B0604020202020204" pitchFamily="34" charset="0"/>
                <a:ea typeface="+mn-ea"/>
                <a:cs typeface="Arial" panose="020B0604020202020204" pitchFamily="34" charset="0"/>
              </a:rPr>
              <a:t>Bạn có thể sử dụng các lối tắt bàn phím để nhập Ngày và Thời gian không thay đổi liên tục:</a:t>
            </a:r>
          </a:p>
          <a:p>
            <a:pPr algn="ctr" rtl="0" eaLnBrk="1" fontAlgn="auto" latinLnBrk="0" hangingPunct="1"/>
            <a:endParaRPr lang="en-US" sz="1100" b="0" i="0" kern="1200" baseline="0">
              <a:solidFill>
                <a:schemeClr val="dk1"/>
              </a:solidFill>
              <a:effectLst/>
              <a:latin typeface="Arial" panose="020B0604020202020204" pitchFamily="34" charset="0"/>
              <a:ea typeface="+mn-ea"/>
              <a:cs typeface="Arial" panose="020B0604020202020204" pitchFamily="34" charset="0"/>
            </a:endParaRPr>
          </a:p>
          <a:p>
            <a:pPr algn="ctr" rtl="0" eaLnBrk="1" fontAlgn="auto" latinLnBrk="0" hangingPunct="1"/>
            <a:r>
              <a:rPr lang="vi" sz="1100" b="0" i="0" kern="1200" baseline="0">
                <a:solidFill>
                  <a:schemeClr val="dk1"/>
                </a:solidFill>
                <a:effectLst/>
                <a:latin typeface="Arial" panose="020B0604020202020204" pitchFamily="34" charset="0"/>
                <a:ea typeface="+mn-ea"/>
                <a:cs typeface="Arial" panose="020B0604020202020204" pitchFamily="34" charset="0"/>
              </a:rPr>
              <a:t>Ngày - </a:t>
            </a:r>
            <a:r>
              <a:rPr lang="vi" sz="1100" b="1" i="0" kern="1200" baseline="0">
                <a:solidFill>
                  <a:schemeClr val="dk1"/>
                </a:solidFill>
                <a:effectLst/>
                <a:latin typeface="Arial" panose="020B0604020202020204" pitchFamily="34" charset="0"/>
                <a:ea typeface="+mn-ea"/>
                <a:cs typeface="Arial" panose="020B0604020202020204" pitchFamily="34" charset="0"/>
              </a:rPr>
              <a:t>Ctrl+;</a:t>
            </a:r>
            <a:r>
              <a:rPr lang="vi" sz="1100" b="0" i="0" kern="1200" baseline="0">
                <a:solidFill>
                  <a:schemeClr val="dk1"/>
                </a:solidFill>
                <a:effectLst/>
                <a:latin typeface="Arial" panose="020B0604020202020204" pitchFamily="34" charset="0"/>
                <a:ea typeface="+mn-ea"/>
                <a:cs typeface="Arial" panose="020B0604020202020204" pitchFamily="34" charset="0"/>
              </a:rPr>
              <a:t> </a:t>
            </a:r>
          </a:p>
          <a:p>
            <a:pPr algn="ctr" rtl="0" eaLnBrk="1" fontAlgn="auto" latinLnBrk="0" hangingPunct="1"/>
            <a:r>
              <a:rPr lang="vi" sz="1100" b="0" i="0" kern="1200" baseline="0">
                <a:solidFill>
                  <a:schemeClr val="dk1"/>
                </a:solidFill>
                <a:effectLst/>
                <a:latin typeface="Arial" panose="020B0604020202020204" pitchFamily="34" charset="0"/>
                <a:ea typeface="+mn-ea"/>
                <a:cs typeface="Arial" panose="020B0604020202020204" pitchFamily="34" charset="0"/>
              </a:rPr>
              <a:t>Thời gian - </a:t>
            </a:r>
            <a:r>
              <a:rPr lang="vi" sz="1100" b="1" i="0" kern="1200" baseline="0">
                <a:solidFill>
                  <a:schemeClr val="dk1"/>
                </a:solidFill>
                <a:effectLst/>
                <a:latin typeface="Arial" panose="020B0604020202020204" pitchFamily="34" charset="0"/>
                <a:ea typeface="+mn-ea"/>
                <a:cs typeface="Arial" panose="020B0604020202020204" pitchFamily="34" charset="0"/>
              </a:rPr>
              <a:t>Ctrl+Shift+:</a:t>
            </a:r>
            <a:endParaRPr lang="en-US" sz="1100">
              <a:effectLst/>
              <a:latin typeface="Arial" panose="020B0604020202020204" pitchFamily="34" charset="0"/>
              <a:cs typeface="Arial" panose="020B0604020202020204" pitchFamily="34" charset="0"/>
            </a:endParaRPr>
          </a:p>
        </xdr:txBody>
      </xdr:sp>
      <xdr:pic>
        <xdr:nvPicPr>
          <xdr:cNvPr id="155" name="Đồ họa 147" descr="Kính">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Hình tự do: Hình 155" descr="Mũi tên">
            <a:extLst>
              <a:ext uri="{FF2B5EF4-FFF2-40B4-BE49-F238E27FC236}">
                <a16:creationId xmlns:a16="http://schemas.microsoft.com/office/drawing/2014/main" id="{DC28982F-2938-4FB2-83AE-57CF7D95EFD2}"/>
              </a:ext>
            </a:extLst>
          </xdr:cNvPr>
          <xdr:cNvSpPr/>
        </xdr:nvSpPr>
        <xdr:spPr>
          <a:xfrm rot="5737631" flipV="1">
            <a:off x="8008938" y="8142018"/>
            <a:ext cx="544253" cy="901180"/>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63</xdr:row>
      <xdr:rowOff>95250</xdr:rowOff>
    </xdr:from>
    <xdr:to>
      <xdr:col>1</xdr:col>
      <xdr:colOff>5228463</xdr:colOff>
      <xdr:row>77</xdr:row>
      <xdr:rowOff>133350</xdr:rowOff>
    </xdr:to>
    <xdr:grpSp>
      <xdr:nvGrpSpPr>
        <xdr:cNvPr id="157" name="Nhóm 156">
          <a:extLst>
            <a:ext uri="{FF2B5EF4-FFF2-40B4-BE49-F238E27FC236}">
              <a16:creationId xmlns:a16="http://schemas.microsoft.com/office/drawing/2014/main" id="{BBCBE502-8234-4D4A-9B27-5CABDDC8BAC3}"/>
            </a:ext>
          </a:extLst>
        </xdr:cNvPr>
        <xdr:cNvGrpSpPr/>
      </xdr:nvGrpSpPr>
      <xdr:grpSpPr>
        <a:xfrm>
          <a:off x="342900" y="13011150"/>
          <a:ext cx="5733288" cy="2705100"/>
          <a:chOff x="352425" y="12715875"/>
          <a:chExt cx="5733288" cy="2476500"/>
        </a:xfrm>
      </xdr:grpSpPr>
      <xdr:sp macro="" textlink="">
        <xdr:nvSpPr>
          <xdr:cNvPr id="158" name="Hình chữ nhật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Bước" descr="Xem thêm thông tin trên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Đường nối Thẳng 159" descr="Đường trang trí">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Đường nối Thẳng 160" descr="Đường trang trí">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67</xdr:row>
      <xdr:rowOff>73744</xdr:rowOff>
    </xdr:from>
    <xdr:to>
      <xdr:col>1</xdr:col>
      <xdr:colOff>2590800</xdr:colOff>
      <xdr:row>69</xdr:row>
      <xdr:rowOff>51823</xdr:rowOff>
    </xdr:to>
    <xdr:grpSp>
      <xdr:nvGrpSpPr>
        <xdr:cNvPr id="14" name="Nhóm 13">
          <a:extLst>
            <a:ext uri="{FF2B5EF4-FFF2-40B4-BE49-F238E27FC236}">
              <a16:creationId xmlns:a16="http://schemas.microsoft.com/office/drawing/2014/main" id="{C4A695FE-F3AB-4030-A0F4-F10322DAD2D7}"/>
            </a:ext>
          </a:extLst>
        </xdr:cNvPr>
        <xdr:cNvGrpSpPr/>
      </xdr:nvGrpSpPr>
      <xdr:grpSpPr>
        <a:xfrm>
          <a:off x="571931" y="13751644"/>
          <a:ext cx="2866594" cy="359079"/>
          <a:chOff x="571931" y="13599244"/>
          <a:chExt cx="2866594" cy="359079"/>
        </a:xfrm>
      </xdr:grpSpPr>
      <xdr:sp macro="" textlink="">
        <xdr:nvSpPr>
          <xdr:cNvPr id="162" name="Bước" descr="Toàn bộ về hàm TODAY, Được tạo siêu kết nối đến web&#10;&#10;">
            <a:hlinkClick xmlns:r="http://schemas.openxmlformats.org/officeDocument/2006/relationships" r:id="rId5" tooltip="Chọn để tìm hiểu toàn bộ về hàm TODAY trên web"/>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TODAY</a:t>
            </a:r>
          </a:p>
        </xdr:txBody>
      </xdr:sp>
      <xdr:pic>
        <xdr:nvPicPr>
          <xdr:cNvPr id="163" name="Đồ họa 22" descr="Mũi tên">
            <a:hlinkClick xmlns:r="http://schemas.openxmlformats.org/officeDocument/2006/relationships" r:id="rId5" tooltip="Chọn để tìm hiểu thêm từ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69</xdr:row>
      <xdr:rowOff>108291</xdr:rowOff>
    </xdr:from>
    <xdr:to>
      <xdr:col>1</xdr:col>
      <xdr:colOff>2619375</xdr:colOff>
      <xdr:row>71</xdr:row>
      <xdr:rowOff>91680</xdr:rowOff>
    </xdr:to>
    <xdr:grpSp>
      <xdr:nvGrpSpPr>
        <xdr:cNvPr id="13" name="Nhóm 12">
          <a:extLst>
            <a:ext uri="{FF2B5EF4-FFF2-40B4-BE49-F238E27FC236}">
              <a16:creationId xmlns:a16="http://schemas.microsoft.com/office/drawing/2014/main" id="{E793ECE4-F54A-4632-BABB-CDB76236E886}"/>
            </a:ext>
          </a:extLst>
        </xdr:cNvPr>
        <xdr:cNvGrpSpPr/>
      </xdr:nvGrpSpPr>
      <xdr:grpSpPr>
        <a:xfrm>
          <a:off x="571931" y="14167191"/>
          <a:ext cx="2895169" cy="364389"/>
          <a:chOff x="571931" y="14014791"/>
          <a:chExt cx="2895169" cy="364389"/>
        </a:xfrm>
      </xdr:grpSpPr>
      <xdr:sp macro="" textlink="">
        <xdr:nvSpPr>
          <xdr:cNvPr id="164" name="Bước" descr="Toàn bộ về hàm NOW, được tạo siêu kết nối đến web&#10;">
            <a:hlinkClick xmlns:r="http://schemas.openxmlformats.org/officeDocument/2006/relationships" r:id="rId8" tooltip="Chọn để tìm hiểu toàn bộ về hàm NOW trên web"/>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a:t>
            </a:r>
          </a:p>
        </xdr:txBody>
      </xdr:sp>
      <xdr:pic>
        <xdr:nvPicPr>
          <xdr:cNvPr id="165"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74</xdr:row>
      <xdr:rowOff>32053</xdr:rowOff>
    </xdr:from>
    <xdr:to>
      <xdr:col>1</xdr:col>
      <xdr:colOff>2914650</xdr:colOff>
      <xdr:row>76</xdr:row>
      <xdr:rowOff>15442</xdr:rowOff>
    </xdr:to>
    <xdr:grpSp>
      <xdr:nvGrpSpPr>
        <xdr:cNvPr id="9" name="Nhóm 8">
          <a:extLst>
            <a:ext uri="{FF2B5EF4-FFF2-40B4-BE49-F238E27FC236}">
              <a16:creationId xmlns:a16="http://schemas.microsoft.com/office/drawing/2014/main" id="{659E6730-AC76-4CC7-A823-D2C618696DAA}"/>
            </a:ext>
          </a:extLst>
        </xdr:cNvPr>
        <xdr:cNvGrpSpPr/>
      </xdr:nvGrpSpPr>
      <xdr:grpSpPr>
        <a:xfrm>
          <a:off x="584540" y="15043453"/>
          <a:ext cx="3177835" cy="364389"/>
          <a:chOff x="584540" y="14891053"/>
          <a:chExt cx="3177835" cy="364389"/>
        </a:xfrm>
      </xdr:grpSpPr>
      <xdr:sp macro="" textlink="">
        <xdr:nvSpPr>
          <xdr:cNvPr id="166" name="Bước" descr="Nội dung Đào tạo Excel trực tuyến Miễn phí, được tạo siêu kết nối đến web&#10;">
            <a:hlinkClick xmlns:r="http://schemas.openxmlformats.org/officeDocument/2006/relationships" r:id="rId9" tooltip="Chọn để tìm hiểu về nội dung đào tạo Excel miễn phí trên web"/>
            <a:extLst>
              <a:ext uri="{FF2B5EF4-FFF2-40B4-BE49-F238E27FC236}">
                <a16:creationId xmlns:a16="http://schemas.microsoft.com/office/drawing/2014/main" id="{3AA6BF12-05BC-4A54-8192-040964AEB7FE}"/>
              </a:ext>
            </a:extLst>
          </xdr:cNvPr>
          <xdr:cNvSpPr txBox="1"/>
        </xdr:nvSpPr>
        <xdr:spPr>
          <a:xfrm>
            <a:off x="1049724" y="14913582"/>
            <a:ext cx="27126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pic>
        <xdr:nvPicPr>
          <xdr:cNvPr id="167" name="Đồ họa 22" descr="Mũi tên">
            <a:hlinkClick xmlns:r="http://schemas.openxmlformats.org/officeDocument/2006/relationships" r:id="rId9" tooltip="Chọn để tìm hiểu thêm từ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71</xdr:row>
      <xdr:rowOff>148148</xdr:rowOff>
    </xdr:from>
    <xdr:to>
      <xdr:col>1</xdr:col>
      <xdr:colOff>2628900</xdr:colOff>
      <xdr:row>73</xdr:row>
      <xdr:rowOff>131537</xdr:rowOff>
    </xdr:to>
    <xdr:grpSp>
      <xdr:nvGrpSpPr>
        <xdr:cNvPr id="12" name="Nhóm 11">
          <a:extLst>
            <a:ext uri="{FF2B5EF4-FFF2-40B4-BE49-F238E27FC236}">
              <a16:creationId xmlns:a16="http://schemas.microsoft.com/office/drawing/2014/main" id="{FF28E0D6-012A-4FA6-9D67-C8B77A5CC9E6}"/>
            </a:ext>
          </a:extLst>
        </xdr:cNvPr>
        <xdr:cNvGrpSpPr/>
      </xdr:nvGrpSpPr>
      <xdr:grpSpPr>
        <a:xfrm>
          <a:off x="581456" y="14588048"/>
          <a:ext cx="2895169" cy="364389"/>
          <a:chOff x="581456" y="14435648"/>
          <a:chExt cx="2895169" cy="364389"/>
        </a:xfrm>
      </xdr:grpSpPr>
      <xdr:sp macro="" textlink="">
        <xdr:nvSpPr>
          <xdr:cNvPr id="168" name="Bước" descr="Toàn bộ về hàm DATE, được tạo siêu kết nối đến web&#10;">
            <a:hlinkClick xmlns:r="http://schemas.openxmlformats.org/officeDocument/2006/relationships" r:id="rId10" tooltip="Chọn để tìm hiểu toàn bộ về hàm DATE trên web"/>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a:t>
            </a:r>
          </a:p>
        </xdr:txBody>
      </xdr:sp>
      <xdr:pic>
        <xdr:nvPicPr>
          <xdr:cNvPr id="169" name="Đồ họa 22" descr="Mũi tên">
            <a:hlinkClick xmlns:r="http://schemas.openxmlformats.org/officeDocument/2006/relationships" r:id="rId10" tooltip="Chọn để tìm hiểu thêm từ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22058</xdr:colOff>
      <xdr:row>6</xdr:row>
      <xdr:rowOff>120354</xdr:rowOff>
    </xdr:from>
    <xdr:to>
      <xdr:col>10</xdr:col>
      <xdr:colOff>325966</xdr:colOff>
      <xdr:row>13</xdr:row>
      <xdr:rowOff>120648</xdr:rowOff>
    </xdr:to>
    <xdr:grpSp>
      <xdr:nvGrpSpPr>
        <xdr:cNvPr id="78" name="CHI TIẾT QUAN TRỌNG" descr="CHI TIẾT QUAN TRỌNG&#10;&#10;">
          <a:extLst>
            <a:ext uri="{FF2B5EF4-FFF2-40B4-BE49-F238E27FC236}">
              <a16:creationId xmlns:a16="http://schemas.microsoft.com/office/drawing/2014/main" id="{F03EFBCA-CF45-46A3-8D0C-6B4DC1C4CC33}"/>
            </a:ext>
          </a:extLst>
        </xdr:cNvPr>
        <xdr:cNvGrpSpPr/>
      </xdr:nvGrpSpPr>
      <xdr:grpSpPr>
        <a:xfrm>
          <a:off x="9880433" y="2082504"/>
          <a:ext cx="3961508" cy="1390944"/>
          <a:chOff x="6396316" y="11324814"/>
          <a:chExt cx="4106584" cy="1343436"/>
        </a:xfrm>
      </xdr:grpSpPr>
      <xdr:sp macro="" textlink="">
        <xdr:nvSpPr>
          <xdr:cNvPr id="79" name="Hướng dẫ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CHI TIẾT QUAN TRỌNG</a:t>
            </a:r>
          </a:p>
          <a:p>
            <a:pPr rtl="0" eaLnBrk="1" fontAlgn="auto" latinLnBrk="0" hangingPunct="1"/>
            <a:r>
              <a:rPr lang="vi" sz="1100" b="0" i="0" kern="1200" baseline="0">
                <a:solidFill>
                  <a:schemeClr val="dk1"/>
                </a:solidFill>
                <a:effectLst/>
                <a:latin typeface="+mn-lt"/>
                <a:ea typeface="+mn-ea"/>
                <a:cs typeface="+mn-cs"/>
              </a:rPr>
              <a:t>Nếu bạn không muốn Excel hiển thị số âm vì chưa nhập sinh nhật của, bạn có thể sử dụng hàm IF như sau: </a:t>
            </a:r>
            <a:r>
              <a:rPr lang="vi" sz="1100" b="1" i="0" kern="1200" baseline="0">
                <a:solidFill>
                  <a:schemeClr val="dk1"/>
                </a:solidFill>
                <a:effectLst/>
                <a:latin typeface="+mn-lt"/>
                <a:ea typeface="+mn-ea"/>
                <a:cs typeface="+mn-cs"/>
              </a:rPr>
              <a:t>=IF(D7="";"";D7-D6)</a:t>
            </a:r>
            <a:r>
              <a:rPr lang="vi" sz="1100" b="0" i="0" kern="1200" baseline="0">
                <a:solidFill>
                  <a:schemeClr val="dk1"/>
                </a:solidFill>
                <a:effectLst/>
                <a:latin typeface="+mn-lt"/>
                <a:ea typeface="+mn-ea"/>
                <a:cs typeface="+mn-cs"/>
              </a:rPr>
              <a:t>, tức là, "NẾU D7 không có gì cả thì không hiển thị gì cả, còn nếu D7 có gì đó thì hiển thị D7 trừ D6".</a:t>
            </a:r>
            <a:endParaRPr lang="en-US" sz="1100">
              <a:effectLst/>
            </a:endParaRPr>
          </a:p>
        </xdr:txBody>
      </xdr:sp>
      <xdr:pic>
        <xdr:nvPicPr>
          <xdr:cNvPr id="80" name="Kính lúp" descr="Kính lúp">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Mũi tên" descr="Mũi tên">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48</xdr:row>
      <xdr:rowOff>152400</xdr:rowOff>
    </xdr:to>
    <xdr:grpSp>
      <xdr:nvGrpSpPr>
        <xdr:cNvPr id="111" name="Nhóm 110">
          <a:extLst>
            <a:ext uri="{FF2B5EF4-FFF2-40B4-BE49-F238E27FC236}">
              <a16:creationId xmlns:a16="http://schemas.microsoft.com/office/drawing/2014/main" id="{5C38C905-DEF0-45E7-ABEB-10915BE42D13}"/>
            </a:ext>
          </a:extLst>
        </xdr:cNvPr>
        <xdr:cNvGrpSpPr/>
      </xdr:nvGrpSpPr>
      <xdr:grpSpPr>
        <a:xfrm>
          <a:off x="323850" y="5019675"/>
          <a:ext cx="5734050" cy="4848225"/>
          <a:chOff x="323850" y="5019675"/>
          <a:chExt cx="5734050" cy="4848225"/>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848225"/>
            <a:chOff x="609600" y="1524000"/>
            <a:chExt cx="5695950" cy="4899259"/>
          </a:xfrm>
        </xdr:grpSpPr>
        <xdr:sp macro="" textlink="">
          <xdr:nvSpPr>
            <xdr:cNvPr id="59" name="văn_bản_Nền_giới_thiệu" descr="Nền">
              <a:extLst>
                <a:ext uri="{FF2B5EF4-FFF2-40B4-BE49-F238E27FC236}">
                  <a16:creationId xmlns:a16="http://schemas.microsoft.com/office/drawing/2014/main" id="{746CE660-670F-48DE-9B5A-8F87BB149114}"/>
                </a:ext>
              </a:extLst>
            </xdr:cNvPr>
            <xdr:cNvSpPr/>
          </xdr:nvSpPr>
          <xdr:spPr>
            <a:xfrm>
              <a:off x="609600" y="1524000"/>
              <a:ext cx="5695950" cy="489925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văn_bản_Tiêu_đề_giới_thiệu" descr="Kết hợp văn bản và số">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Kết hợp văn bản và số</a:t>
              </a:r>
            </a:p>
          </xdr:txBody>
        </xdr:sp>
        <xdr:cxnSp macro="">
          <xdr:nvCxnSpPr>
            <xdr:cNvPr id="61" name="văn_bản_Đường_giới_thiệu_1" descr="Đường trang trí">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văn_bản_Đường_giới_thiệu_2" descr="Đường trang trí">
              <a:extLst>
                <a:ext uri="{FF2B5EF4-FFF2-40B4-BE49-F238E27FC236}">
                  <a16:creationId xmlns:a16="http://schemas.microsoft.com/office/drawing/2014/main" id="{A29D6EA9-B97F-4F30-9031-1B1934F6D015}"/>
                </a:ext>
              </a:extLst>
            </xdr:cNvPr>
            <xdr:cNvCxnSpPr>
              <a:cxnSpLocks/>
            </xdr:cNvCxnSpPr>
          </xdr:nvCxnSpPr>
          <xdr:spPr>
            <a:xfrm>
              <a:off x="850887" y="562467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văn_bản_Mở_đầu_giới_thiệu"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1802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Bây giờ, chúng ta sẽ sử dụng dấu &amp; để ghép văn bản và số, chứ không chỉ văn bản và văn bản.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Hãy xem ô C28:D29. Bạn có thấy ngày và thời gian nằm ở các ô riêng biệt không? Bạn có thể ghép chúng lại bằng biểu tượng </a:t>
              </a:r>
              <a:r>
                <a:rPr lang="v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giống như bạn sẽ thấy trong ô C32:C33, tuy nhiên, kết quả có vẻ không ổn đúng không? Rất tiếc, trong trường hợp này, do không biết bạn muốn định dạng số như thế nào nên Execel chuyển chúng xuống định dạng cơ bản nhất, tức là các ngày theo Sê-ri. Chúng ta cho Excel biết rõ cách định dạng phần số của công thức, để Excel hiển thị theo cách bạn muốn trong chuỗi văn bản kết quả. Bạn có thể thực hiện điều đó với hàm </a:t>
              </a:r>
              <a:r>
                <a:rPr lang="v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a:t>
              </a: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và mã định dạng.</a:t>
              </a:r>
            </a:p>
          </xdr:txBody>
        </xdr:sp>
      </xdr:grpSp>
      <xdr:grpSp>
        <xdr:nvGrpSpPr>
          <xdr:cNvPr id="64" name="grp_Step">
            <a:extLst>
              <a:ext uri="{FF2B5EF4-FFF2-40B4-BE49-F238E27FC236}">
                <a16:creationId xmlns:a16="http://schemas.microsoft.com/office/drawing/2014/main" id="{C6BDB8A3-21FE-4EAA-A451-F595D7A1CFD1}"/>
              </a:ext>
            </a:extLst>
          </xdr:cNvPr>
          <xdr:cNvGrpSpPr/>
        </xdr:nvGrpSpPr>
        <xdr:grpSpPr>
          <a:xfrm>
            <a:off x="561975" y="7743825"/>
            <a:ext cx="5229626" cy="596207"/>
            <a:chOff x="619063" y="7953375"/>
            <a:chExt cx="5195697" cy="596207"/>
          </a:xfrm>
        </xdr:grpSpPr>
        <xdr:sp macro="" textlink="">
          <xdr:nvSpPr>
            <xdr:cNvPr id="65" name="văn_bản_Bước" descr="Trong ô C36, nhập =C28&amp;&quot; &quot;&amp;TEXT(D28,&quot;DD/MM/YYYY&quot;). DD/MM/YYYY là mã định dạng Việt Nam cho Ngày/Tháng/Năm, như 25/09/2017.&#10;&#10;">
              <a:extLst>
                <a:ext uri="{FF2B5EF4-FFF2-40B4-BE49-F238E27FC236}">
                  <a16:creationId xmlns:a16="http://schemas.microsoft.com/office/drawing/2014/main" id="{DDE71C24-EA69-4FB1-9319-E270E463554C}"/>
                </a:ext>
              </a:extLst>
            </xdr:cNvPr>
            <xdr:cNvSpPr txBox="1"/>
          </xdr:nvSpPr>
          <xdr:spPr>
            <a:xfrm>
              <a:off x="1036221" y="799533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Trong ô C36,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"&amp;TEXT(D28</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D/M/YY</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VN"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D/M/YY</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là mã định dạng Việt Nam cho Ngày/Tháng/Năm, như 25/09/2017.</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hình_Bước" descr="1">
              <a:extLst>
                <a:ext uri="{FF2B5EF4-FFF2-40B4-BE49-F238E27FC236}">
                  <a16:creationId xmlns:a16="http://schemas.microsoft.com/office/drawing/2014/main" id="{8E23CA67-4E1A-43D7-84B1-192836614566}"/>
                </a:ext>
              </a:extLst>
            </xdr:cNvPr>
            <xdr:cNvSpPr/>
          </xdr:nvSpPr>
          <xdr:spPr>
            <a:xfrm>
              <a:off x="619063" y="795337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grpSp>
        <xdr:nvGrpSpPr>
          <xdr:cNvPr id="67" name="grp_Step">
            <a:extLst>
              <a:ext uri="{FF2B5EF4-FFF2-40B4-BE49-F238E27FC236}">
                <a16:creationId xmlns:a16="http://schemas.microsoft.com/office/drawing/2014/main" id="{400221E8-F2AA-445E-86DD-DDE14B5B3DC8}"/>
              </a:ext>
            </a:extLst>
          </xdr:cNvPr>
          <xdr:cNvGrpSpPr/>
        </xdr:nvGrpSpPr>
        <xdr:grpSpPr>
          <a:xfrm>
            <a:off x="561975" y="8448675"/>
            <a:ext cx="5229626" cy="596207"/>
            <a:chOff x="619063" y="8077200"/>
            <a:chExt cx="5195697" cy="596207"/>
          </a:xfrm>
        </xdr:grpSpPr>
        <xdr:sp macro="" textlink="">
          <xdr:nvSpPr>
            <xdr:cNvPr id="68" name="văn_bản_Bước" descr="Trong ô C37, nhập =C29&amp;&quot; &quot;&amp;TEXT(D29,&quot;HH:MM AM/PM&quot;). HH:MM SA/CH là mã định dạng Việt Nam cho Giờ:Phút SA hoặc CH,  như 1:30 CH.">
              <a:extLst>
                <a:ext uri="{FF2B5EF4-FFF2-40B4-BE49-F238E27FC236}">
                  <a16:creationId xmlns:a16="http://schemas.microsoft.com/office/drawing/2014/main" id="{CEB49487-C445-4B69-9112-51698E7250F2}"/>
                </a:ext>
              </a:extLst>
            </xdr:cNvPr>
            <xdr:cNvSpPr txBox="1"/>
          </xdr:nvSpPr>
          <xdr:spPr>
            <a:xfrm>
              <a:off x="1036221" y="81191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Trong ô C37,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"&amp;TEXT(D29</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H:MM</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VN"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H:MM</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là mã định dạng Việt Nam cho Giờ:Phút</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lnhư 1:30.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hình_Bước" descr="2">
              <a:extLst>
                <a:ext uri="{FF2B5EF4-FFF2-40B4-BE49-F238E27FC236}">
                  <a16:creationId xmlns:a16="http://schemas.microsoft.com/office/drawing/2014/main" id="{D170A5A8-EB2A-420E-AFF9-3414BA79F7BF}"/>
                </a:ext>
              </a:extLst>
            </xdr:cNvPr>
            <xdr:cNvSpPr/>
          </xdr:nvSpPr>
          <xdr:spPr>
            <a:xfrm>
              <a:off x="619063" y="80772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45</xdr:row>
      <xdr:rowOff>180975</xdr:rowOff>
    </xdr:from>
    <xdr:to>
      <xdr:col>1</xdr:col>
      <xdr:colOff>970370</xdr:colOff>
      <xdr:row>47</xdr:row>
      <xdr:rowOff>135424</xdr:rowOff>
    </xdr:to>
    <xdr:sp macro="" textlink="">
      <xdr:nvSpPr>
        <xdr:cNvPr id="70" name="Nút_Trước_đó" descr="Quay lại trang tính trước">
          <a:hlinkClick xmlns:r="http://schemas.openxmlformats.org/officeDocument/2006/relationships" r:id="rId1" tooltip="Bấm vào đây để quay lại trang tính trước"/>
          <a:extLst>
            <a:ext uri="{FF2B5EF4-FFF2-40B4-BE49-F238E27FC236}">
              <a16:creationId xmlns:a16="http://schemas.microsoft.com/office/drawing/2014/main" id="{DCA6AC04-F66C-44EC-86B5-CE167DBCCA5F}"/>
            </a:ext>
          </a:extLst>
        </xdr:cNvPr>
        <xdr:cNvSpPr/>
      </xdr:nvSpPr>
      <xdr:spPr>
        <a:xfrm flipH="1">
          <a:off x="542925" y="93249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xdr:twoCellAnchor>
  <xdr:twoCellAnchor editAs="absolute">
    <xdr:from>
      <xdr:col>1</xdr:col>
      <xdr:colOff>3713211</xdr:colOff>
      <xdr:row>45</xdr:row>
      <xdr:rowOff>180975</xdr:rowOff>
    </xdr:from>
    <xdr:to>
      <xdr:col>1</xdr:col>
      <xdr:colOff>4988381</xdr:colOff>
      <xdr:row>47</xdr:row>
      <xdr:rowOff>135424</xdr:rowOff>
    </xdr:to>
    <xdr:sp macro="" textlink="">
      <xdr:nvSpPr>
        <xdr:cNvPr id="71" name="Nút_Tiếp_theo" descr="Chuyển sang trang tính tiếp theo">
          <a:hlinkClick xmlns:r="http://schemas.openxmlformats.org/officeDocument/2006/relationships" r:id="rId2" tooltip="Bấm vào đây để chuyển sang trang tính tiếp theo"/>
          <a:extLst>
            <a:ext uri="{FF2B5EF4-FFF2-40B4-BE49-F238E27FC236}">
              <a16:creationId xmlns:a16="http://schemas.microsoft.com/office/drawing/2014/main" id="{625A78A7-925A-4E8E-B9FF-D88914AFC403}"/>
            </a:ext>
          </a:extLst>
        </xdr:cNvPr>
        <xdr:cNvSpPr/>
      </xdr:nvSpPr>
      <xdr:spPr>
        <a:xfrm>
          <a:off x="4560936" y="93249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editAs="absolute">
    <xdr:from>
      <xdr:col>1</xdr:col>
      <xdr:colOff>5453062</xdr:colOff>
      <xdr:row>41</xdr:row>
      <xdr:rowOff>123825</xdr:rowOff>
    </xdr:from>
    <xdr:to>
      <xdr:col>4</xdr:col>
      <xdr:colOff>883178</xdr:colOff>
      <xdr:row>50</xdr:row>
      <xdr:rowOff>124884</xdr:rowOff>
    </xdr:to>
    <xdr:grpSp>
      <xdr:nvGrpSpPr>
        <xdr:cNvPr id="72" name="ĐÁNG KHÁM PHÁ" descr="ĐÁNG KHÁM PHÁ">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Đồ họa 9" descr="Tăng">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Bước"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ĐÁNG KHÁM PHÁ</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VN" sz="1100" kern="0">
                <a:solidFill>
                  <a:schemeClr val="tx1">
                    <a:lumMod val="75000"/>
                    <a:lumOff val="25000"/>
                  </a:schemeClr>
                </a:solidFill>
                <a:latin typeface="+mn-lt"/>
                <a:ea typeface="Segoe UI" pitchFamily="34" charset="0"/>
                <a:cs typeface="Segoe UI Light" panose="020B0502040204020203" pitchFamily="34" charset="0"/>
              </a:rPr>
              <a:t>Nếu bạn không biết cần sử dụng mã định dạng nào, bạn có thể sử dụng </a:t>
            </a:r>
            <a:r>
              <a:rPr lang="vi-VN" sz="1100" b="1" kern="0">
                <a:solidFill>
                  <a:schemeClr val="tx1">
                    <a:lumMod val="75000"/>
                    <a:lumOff val="25000"/>
                  </a:schemeClr>
                </a:solidFill>
                <a:latin typeface="+mn-lt"/>
                <a:ea typeface="Segoe UI" pitchFamily="34" charset="0"/>
                <a:cs typeface="Segoe UI Light" panose="020B0502040204020203" pitchFamily="34" charset="0"/>
              </a:rPr>
              <a:t>Ctrl+1</a:t>
            </a:r>
            <a:r>
              <a:rPr lang="vi-VN" sz="1100" kern="0">
                <a:solidFill>
                  <a:schemeClr val="tx1">
                    <a:lumMod val="75000"/>
                    <a:lumOff val="25000"/>
                  </a:schemeClr>
                </a:solidFill>
                <a:latin typeface="+mn-lt"/>
                <a:ea typeface="Segoe UI" pitchFamily="34" charset="0"/>
                <a:cs typeface="Segoe UI Light" panose="020B0502040204020203" pitchFamily="34" charset="0"/>
              </a:rPr>
              <a:t> &gt; </a:t>
            </a:r>
            <a:r>
              <a:rPr lang="vi-VN" sz="1100" b="1" kern="0">
                <a:solidFill>
                  <a:schemeClr val="tx1">
                    <a:lumMod val="75000"/>
                    <a:lumOff val="25000"/>
                  </a:schemeClr>
                </a:solidFill>
                <a:latin typeface="+mn-lt"/>
                <a:ea typeface="Segoe UI" pitchFamily="34" charset="0"/>
                <a:cs typeface="Segoe UI Light" panose="020B0502040204020203" pitchFamily="34" charset="0"/>
              </a:rPr>
              <a:t>Số</a:t>
            </a:r>
            <a:r>
              <a:rPr lang="vi-VN" sz="1100" kern="0">
                <a:solidFill>
                  <a:schemeClr val="tx1">
                    <a:lumMod val="75000"/>
                    <a:lumOff val="25000"/>
                  </a:schemeClr>
                </a:solidFill>
                <a:latin typeface="+mn-lt"/>
                <a:ea typeface="Segoe UI" pitchFamily="34" charset="0"/>
                <a:cs typeface="Segoe UI Light" panose="020B0502040204020203" pitchFamily="34" charset="0"/>
              </a:rPr>
              <a:t> để định dạng ô bất kỳ theo cách bạn muốn. Sau đó, chọn tùy chọn </a:t>
            </a:r>
            <a:r>
              <a:rPr lang="vi-VN" sz="1100" b="1" kern="0">
                <a:solidFill>
                  <a:schemeClr val="tx1">
                    <a:lumMod val="75000"/>
                    <a:lumOff val="25000"/>
                  </a:schemeClr>
                </a:solidFill>
                <a:latin typeface="+mn-lt"/>
                <a:ea typeface="Segoe UI" pitchFamily="34" charset="0"/>
                <a:cs typeface="Segoe UI Light" panose="020B0502040204020203" pitchFamily="34" charset="0"/>
              </a:rPr>
              <a:t>Tùy chỉnh</a:t>
            </a:r>
            <a:r>
              <a:rPr lang="vi-VN" sz="1100" kern="0">
                <a:solidFill>
                  <a:schemeClr val="tx1">
                    <a:lumMod val="75000"/>
                    <a:lumOff val="25000"/>
                  </a:schemeClr>
                </a:solidFill>
                <a:latin typeface="+mn-lt"/>
                <a:ea typeface="Segoe UI" pitchFamily="34" charset="0"/>
                <a:cs typeface="Segoe UI Light" panose="020B0502040204020203" pitchFamily="34" charset="0"/>
              </a:rPr>
              <a:t>. Bạn có thể sao chép mã định dạng được hiển thị vào lại công thức của bạn.</a:t>
            </a:r>
            <a:endParaRPr lang="en-US" sz="1100" b="0" i="0">
              <a:solidFill>
                <a:schemeClr val="tx1">
                  <a:lumMod val="75000"/>
                  <a:lumOff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49</xdr:row>
      <xdr:rowOff>66674</xdr:rowOff>
    </xdr:from>
    <xdr:to>
      <xdr:col>1</xdr:col>
      <xdr:colOff>5209413</xdr:colOff>
      <xdr:row>61</xdr:row>
      <xdr:rowOff>133350</xdr:rowOff>
    </xdr:to>
    <xdr:grpSp>
      <xdr:nvGrpSpPr>
        <xdr:cNvPr id="110" name="Nhóm 109">
          <a:extLst>
            <a:ext uri="{FF2B5EF4-FFF2-40B4-BE49-F238E27FC236}">
              <a16:creationId xmlns:a16="http://schemas.microsoft.com/office/drawing/2014/main" id="{AB7C580B-2584-48A5-99EE-E42C35C6718F}"/>
            </a:ext>
          </a:extLst>
        </xdr:cNvPr>
        <xdr:cNvGrpSpPr/>
      </xdr:nvGrpSpPr>
      <xdr:grpSpPr>
        <a:xfrm>
          <a:off x="323850" y="9972674"/>
          <a:ext cx="5733288" cy="2352676"/>
          <a:chOff x="323850" y="9629774"/>
          <a:chExt cx="5733288" cy="2066925"/>
        </a:xfrm>
      </xdr:grpSpPr>
      <xdr:sp macro="" textlink="">
        <xdr:nvSpPr>
          <xdr:cNvPr id="76" name="Hình chữ nhật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Bước" descr="Xem thêm thông tin trên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Đường nối Thẳng 77" descr="Đường trang trí">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Đường nối Thẳng 78" descr="Đường trang trí">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53</xdr:row>
      <xdr:rowOff>47801</xdr:rowOff>
    </xdr:from>
    <xdr:to>
      <xdr:col>1</xdr:col>
      <xdr:colOff>2572868</xdr:colOff>
      <xdr:row>55</xdr:row>
      <xdr:rowOff>23417</xdr:rowOff>
    </xdr:to>
    <xdr:grpSp>
      <xdr:nvGrpSpPr>
        <xdr:cNvPr id="29" name="Nhóm 28">
          <a:extLst>
            <a:ext uri="{FF2B5EF4-FFF2-40B4-BE49-F238E27FC236}">
              <a16:creationId xmlns:a16="http://schemas.microsoft.com/office/drawing/2014/main" id="{56EB2164-D147-400B-8F32-5162F0FB9573}"/>
            </a:ext>
          </a:extLst>
        </xdr:cNvPr>
        <xdr:cNvGrpSpPr/>
      </xdr:nvGrpSpPr>
      <xdr:grpSpPr>
        <a:xfrm>
          <a:off x="535207" y="10715801"/>
          <a:ext cx="2885386" cy="356616"/>
          <a:chOff x="535207" y="10201451"/>
          <a:chExt cx="2885386" cy="356616"/>
        </a:xfrm>
      </xdr:grpSpPr>
      <xdr:sp macro="" textlink="">
        <xdr:nvSpPr>
          <xdr:cNvPr id="80" name="Bước" descr="Toàn bộ về hàm TEXT&#10;&#10;&#10;">
            <a:hlinkClick xmlns:r="http://schemas.openxmlformats.org/officeDocument/2006/relationships" r:id="rId5" tooltip="Chọn để tìm hiểu trên web toàn bộ về hàm TEXT"/>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a:t>
            </a:r>
          </a:p>
        </xdr:txBody>
      </xdr:sp>
      <xdr:pic>
        <xdr:nvPicPr>
          <xdr:cNvPr id="81" name="Đồ họa 22" descr="Mũi tên">
            <a:hlinkClick xmlns:r="http://schemas.openxmlformats.org/officeDocument/2006/relationships" r:id="rId5" tooltip="Chọn để tìm hiểu thêm từ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55</xdr:row>
      <xdr:rowOff>69017</xdr:rowOff>
    </xdr:from>
    <xdr:to>
      <xdr:col>1</xdr:col>
      <xdr:colOff>2601630</xdr:colOff>
      <xdr:row>57</xdr:row>
      <xdr:rowOff>44633</xdr:rowOff>
    </xdr:to>
    <xdr:grpSp>
      <xdr:nvGrpSpPr>
        <xdr:cNvPr id="28" name="Nhóm 27">
          <a:extLst>
            <a:ext uri="{FF2B5EF4-FFF2-40B4-BE49-F238E27FC236}">
              <a16:creationId xmlns:a16="http://schemas.microsoft.com/office/drawing/2014/main" id="{EA729A85-5078-41D7-B98C-429FBA889789}"/>
            </a:ext>
          </a:extLst>
        </xdr:cNvPr>
        <xdr:cNvGrpSpPr/>
      </xdr:nvGrpSpPr>
      <xdr:grpSpPr>
        <a:xfrm>
          <a:off x="535207" y="11118017"/>
          <a:ext cx="2914148" cy="356616"/>
          <a:chOff x="535207" y="10603667"/>
          <a:chExt cx="2914148" cy="356616"/>
        </a:xfrm>
      </xdr:grpSpPr>
      <xdr:sp macro="" textlink="">
        <xdr:nvSpPr>
          <xdr:cNvPr id="82" name="Bước" descr="Kết hợp văn bản và số, được tạo siêu kết nối web&#10;">
            <a:hlinkClick xmlns:r="http://schemas.openxmlformats.org/officeDocument/2006/relationships" r:id="rId8" tooltip="Chọn để tìm hiểu từ web toàn bộ về cách kết hợp văn bản và số"/>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Kết hợp văn bản</a:t>
            </a:r>
            <a:r>
              <a:rPr lang="v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và số</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57</xdr:row>
      <xdr:rowOff>95567</xdr:rowOff>
    </xdr:from>
    <xdr:to>
      <xdr:col>1</xdr:col>
      <xdr:colOff>2724149</xdr:colOff>
      <xdr:row>59</xdr:row>
      <xdr:rowOff>71183</xdr:rowOff>
    </xdr:to>
    <xdr:grpSp>
      <xdr:nvGrpSpPr>
        <xdr:cNvPr id="19" name="Nhóm 18">
          <a:extLst>
            <a:ext uri="{FF2B5EF4-FFF2-40B4-BE49-F238E27FC236}">
              <a16:creationId xmlns:a16="http://schemas.microsoft.com/office/drawing/2014/main" id="{8908DE80-CBDC-46BF-A1D9-D258E3790FF2}"/>
            </a:ext>
          </a:extLst>
        </xdr:cNvPr>
        <xdr:cNvGrpSpPr/>
      </xdr:nvGrpSpPr>
      <xdr:grpSpPr>
        <a:xfrm>
          <a:off x="547899" y="11525567"/>
          <a:ext cx="3023975" cy="356616"/>
          <a:chOff x="547899" y="11011217"/>
          <a:chExt cx="3023975" cy="356616"/>
        </a:xfrm>
      </xdr:grpSpPr>
      <xdr:sp macro="" textlink="">
        <xdr:nvSpPr>
          <xdr:cNvPr id="84" name="Bước" descr="Nội dung Đào tạo Excel trực tuyến Miễn phí, được tạo siêu kết nối đến web&#10;">
            <a:hlinkClick xmlns:r="http://schemas.openxmlformats.org/officeDocument/2006/relationships" r:id="rId9" tooltip="Chọn để tìm hiểu về nội dung đào tạo Excel miễn phí trên web"/>
            <a:extLst>
              <a:ext uri="{FF2B5EF4-FFF2-40B4-BE49-F238E27FC236}">
                <a16:creationId xmlns:a16="http://schemas.microsoft.com/office/drawing/2014/main" id="{135564DB-95BA-4D69-9BB4-47DFF364A7BC}"/>
              </a:ext>
            </a:extLst>
          </xdr:cNvPr>
          <xdr:cNvSpPr txBox="1"/>
        </xdr:nvSpPr>
        <xdr:spPr>
          <a:xfrm>
            <a:off x="1016131" y="11062558"/>
            <a:ext cx="2555743"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pic>
        <xdr:nvPicPr>
          <xdr:cNvPr id="85" name="Đồ họa 22" descr="Mũi tên">
            <a:hlinkClick xmlns:r="http://schemas.openxmlformats.org/officeDocument/2006/relationships" r:id="rId9" tooltip="Chọn để tìm hiểu thêm từ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Nhóm 85">
          <a:extLst>
            <a:ext uri="{FF2B5EF4-FFF2-40B4-BE49-F238E27FC236}">
              <a16:creationId xmlns:a16="http://schemas.microsoft.com/office/drawing/2014/main" id="{95BF5A4D-3D39-4151-ADB7-3BD1C77C7AAA}"/>
            </a:ext>
          </a:extLst>
        </xdr:cNvPr>
        <xdr:cNvGrpSpPr/>
      </xdr:nvGrpSpPr>
      <xdr:grpSpPr>
        <a:xfrm>
          <a:off x="333375" y="352425"/>
          <a:ext cx="5734050" cy="4572000"/>
          <a:chOff x="0" y="0"/>
          <a:chExt cx="5734050" cy="4572000"/>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văn_bản_Nền_giới_thiệu" descr="Nền">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văn_bản_Tiêu_đề_giới_thiệu" descr="Ghép văn bản từ các ô khác nhau">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Ghép văn bản từ các ô khác nhau</a:t>
              </a:r>
            </a:p>
          </xdr:txBody>
        </xdr:sp>
        <xdr:cxnSp macro="">
          <xdr:nvCxnSpPr>
            <xdr:cNvPr id="99" name="văn_bản_Đường_giới_thiệu_1" descr="Đường trang trí">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văn_bản_Đường_giới_thiệu_2" descr="Đường trang trí">
              <a:extLst>
                <a:ext uri="{FF2B5EF4-FFF2-40B4-BE49-F238E27FC236}">
                  <a16:creationId xmlns:a16="http://schemas.microsoft.com/office/drawing/2014/main" id="{D1E1815B-B93B-4FAB-BF34-F8EBD480D0BC}"/>
                </a:ext>
              </a:extLst>
            </xdr:cNvPr>
            <xdr:cNvCxnSpPr>
              <a:cxnSpLocks/>
            </xdr:cNvCxnSpPr>
          </xdr:nvCxnSpPr>
          <xdr:spPr>
            <a:xfrm>
              <a:off x="850887" y="52789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văn_bản_Mở_đầu_giới_thiệu" descr="Nhiều khi, trong Excel, bạn muốn ghép văn bản nằm trong các ô khác nhau.Có một ví dụ sau rất phổ biến, đó là khi bạn có tên và họ, đồng thời, muốn ghép lại chúng thành tên, họ hoặc tên đầy đủ. May thay, Excel cho phép chúng ta thực hiện điều đó với ký tự &amp; (Shift+7).">
              <a:extLst>
                <a:ext uri="{FF2B5EF4-FFF2-40B4-BE49-F238E27FC236}">
                  <a16:creationId xmlns:a16="http://schemas.microsoft.com/office/drawing/2014/main" id="{D2702511-4771-4838-A3C1-0C5BA687014B}"/>
                </a:ext>
              </a:extLst>
            </xdr:cNvPr>
            <xdr:cNvSpPr txBox="1"/>
          </xdr:nvSpPr>
          <xdr:spPr>
            <a:xfrm>
              <a:off x="846305" y="2224165"/>
              <a:ext cx="5216551" cy="85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Nhiều khi, trong Excel, bạn muốn ghép văn bản nằm trong các ô khác nhau. Có một ví dụ sau rất phổ biến, đó là khi bạn có tên và họ, đồng thời, muốn ghép lại chúng thành tên, họ hoặc tên đầy đủ. May thay, Excel cho phép chúng ta thực hiện điều đó bằng dấu và (</a:t>
              </a:r>
              <a:r>
                <a:rPr lang="v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bạn có thể nhập dấu này bằng cách nhấn </a:t>
              </a:r>
              <a:r>
                <a:rPr lang="v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Shift+7</a:t>
              </a: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Step">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văn_bản_Bước" descr="Trong ô E3, nhập =D3&amp;C3 để ghép họ và tên.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Trong ô E3, nhập</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để ghép họ và tên.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hình_Bước"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grpSp>
        <xdr:nvGrpSpPr>
          <xdr:cNvPr id="89" name="grp_Step">
            <a:extLst>
              <a:ext uri="{FF2B5EF4-FFF2-40B4-BE49-F238E27FC236}">
                <a16:creationId xmlns:a16="http://schemas.microsoft.com/office/drawing/2014/main" id="{2404CB22-1164-47A4-9503-5F5194382641}"/>
              </a:ext>
            </a:extLst>
          </xdr:cNvPr>
          <xdr:cNvGrpSpPr/>
        </xdr:nvGrpSpPr>
        <xdr:grpSpPr>
          <a:xfrm>
            <a:off x="238125" y="2056496"/>
            <a:ext cx="5220101" cy="867679"/>
            <a:chOff x="590674" y="7700058"/>
            <a:chExt cx="5186234" cy="867679"/>
          </a:xfrm>
        </xdr:grpSpPr>
        <xdr:sp macro="" textlink="">
          <xdr:nvSpPr>
            <xdr:cNvPr id="93" name="văn_bản_Bước" descr="Dù vậy, tên SmithNancy có vẻ không đúng lắm. Chúng ta cần thêm dấu phẩy và dấu cách. Để thực hiện điều đó, chúng ta sẽ sử dụng dấu ngoặc kép để tạo ra chuỗi văn bản mới. Lần này, hãy nhập =D3&amp;&quot;, &quot;&amp;C3. Phần &amp;&quot;, &quot;&amp; cho phép chúng ta ghép dấu phẩy và khoảng trắng với văn bản trong các ô.&#10;">
              <a:extLst>
                <a:ext uri="{FF2B5EF4-FFF2-40B4-BE49-F238E27FC236}">
                  <a16:creationId xmlns:a16="http://schemas.microsoft.com/office/drawing/2014/main" id="{08674DB0-339E-4450-B5D1-99B77DC0D664}"/>
                </a:ext>
              </a:extLst>
            </xdr:cNvPr>
            <xdr:cNvSpPr txBox="1"/>
          </xdr:nvSpPr>
          <xdr:spPr>
            <a:xfrm>
              <a:off x="998369" y="7700058"/>
              <a:ext cx="4778539" cy="8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Dù vậy, tên SmithNancy có vẻ không đúng lắm. Chúng ta cần thêm dấu phẩy và dấu cách. Để thực hiện điều đó, chúng ta sẽ sử dụng dấu ngoặc kép để tạo ra chuỗi văn bản mới. Lần này, hãy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Phần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cho phép chúng ta ghép dấu phẩy và khoảng trắng với văn bản trong các ô.</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hình_Bước" descr="2">
              <a:extLst>
                <a:ext uri="{FF2B5EF4-FFF2-40B4-BE49-F238E27FC236}">
                  <a16:creationId xmlns:a16="http://schemas.microsoft.com/office/drawing/2014/main" id="{5F7A5327-6FDF-46BB-9B7E-8EB24A3ABBF2}"/>
                </a:ext>
              </a:extLst>
            </xdr:cNvPr>
            <xdr:cNvSpPr/>
          </xdr:nvSpPr>
          <xdr:spPr>
            <a:xfrm>
              <a:off x="590674" y="772477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grpSp>
        <xdr:nvGrpSpPr>
          <xdr:cNvPr id="90" name="grp_Step">
            <a:extLst>
              <a:ext uri="{FF2B5EF4-FFF2-40B4-BE49-F238E27FC236}">
                <a16:creationId xmlns:a16="http://schemas.microsoft.com/office/drawing/2014/main" id="{C702821E-6BD4-4022-98BD-DE7E30FD3E4C}"/>
              </a:ext>
            </a:extLst>
          </xdr:cNvPr>
          <xdr:cNvGrpSpPr/>
        </xdr:nvGrpSpPr>
        <xdr:grpSpPr>
          <a:xfrm>
            <a:off x="238125" y="3105150"/>
            <a:ext cx="5220101" cy="596207"/>
            <a:chOff x="590674" y="7810500"/>
            <a:chExt cx="5186234" cy="596207"/>
          </a:xfrm>
        </xdr:grpSpPr>
        <xdr:sp macro="" textlink="">
          <xdr:nvSpPr>
            <xdr:cNvPr id="91" name="văn_bản_Bước" descr="Để tạo tên đầy đủ, chúng ra ghép tên và họ nhưng sử dụng một dấu cách mà không cần dấu phẩy. Trong F3, nhập =C3&amp;&quot; &quot;&amp;D3.">
              <a:extLst>
                <a:ext uri="{FF2B5EF4-FFF2-40B4-BE49-F238E27FC236}">
                  <a16:creationId xmlns:a16="http://schemas.microsoft.com/office/drawing/2014/main" id="{CEF374DD-E735-4BAD-8507-D3231A999B36}"/>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Để tạo tên đầy đủ, chúng ra ghép tên và họ nhưng sử dụng một dấu cách mà không cần dấu phẩy. Trong F3,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hình_Bước"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2685300</xdr:colOff>
      <xdr:row>22</xdr:row>
      <xdr:rowOff>107062</xdr:rowOff>
    </xdr:to>
    <xdr:sp macro="" textlink="">
      <xdr:nvSpPr>
        <xdr:cNvPr id="102" name="nút_Khám_phá_thêm" descr="Khám phá bên dưới để biết thêm chi tiết">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9520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Nút_Tiếp_theo" descr="Chuyển sang trang tính tiếp theo">
          <a:hlinkClick xmlns:r="http://schemas.openxmlformats.org/officeDocument/2006/relationships" r:id="rId2" tooltip="Bấm vào đây để chuyển sang trang tiếp theo"/>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4</xdr:col>
      <xdr:colOff>19050</xdr:colOff>
      <xdr:row>33</xdr:row>
      <xdr:rowOff>66675</xdr:rowOff>
    </xdr:from>
    <xdr:to>
      <xdr:col>6</xdr:col>
      <xdr:colOff>609599</xdr:colOff>
      <xdr:row>41</xdr:row>
      <xdr:rowOff>47625</xdr:rowOff>
    </xdr:to>
    <xdr:grpSp>
      <xdr:nvGrpSpPr>
        <xdr:cNvPr id="104" name="HÃY THỬ XEM" descr="HÃY THỬ XEM&#10;&#10;">
          <a:extLst>
            <a:ext uri="{FF2B5EF4-FFF2-40B4-BE49-F238E27FC236}">
              <a16:creationId xmlns:a16="http://schemas.microsoft.com/office/drawing/2014/main" id="{EFD4E48E-5D2B-4B5E-9DBB-99430A62BD96}"/>
            </a:ext>
          </a:extLst>
        </xdr:cNvPr>
        <xdr:cNvGrpSpPr/>
      </xdr:nvGrpSpPr>
      <xdr:grpSpPr>
        <a:xfrm>
          <a:off x="8772525" y="6924675"/>
          <a:ext cx="3209924" cy="1504950"/>
          <a:chOff x="7539454" y="7993902"/>
          <a:chExt cx="3209767" cy="1781862"/>
        </a:xfrm>
      </xdr:grpSpPr>
      <xdr:grpSp>
        <xdr:nvGrpSpPr>
          <xdr:cNvPr id="105" name="Đường ngoặc vuông">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Một đường ngoặc vuông khác" descr="Đường ngoặc vuông">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Đường ngoặc vuông" descr="Đường ngoặc vuông&#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Sao" descr="Sao">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Hướng dẫn"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781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HÃY THỬ XEM</a:t>
            </a:r>
          </a:p>
          <a:p>
            <a:pPr lvl="0" rtl="0">
              <a:defRPr/>
            </a:pPr>
            <a:r>
              <a:rPr lang="vi" sz="1100" kern="0">
                <a:solidFill>
                  <a:schemeClr val="bg2">
                    <a:lumMod val="25000"/>
                  </a:schemeClr>
                </a:solidFill>
                <a:latin typeface="+mn-lt"/>
                <a:ea typeface="Segoe UI" pitchFamily="34" charset="0"/>
                <a:cs typeface="Segoe UI Light" panose="020B0502040204020203" pitchFamily="34" charset="0"/>
              </a:rPr>
              <a:t>Công thức,</a:t>
            </a:r>
            <a:r>
              <a:rPr lang="vi" sz="1100" kern="0" baseline="0">
                <a:solidFill>
                  <a:schemeClr val="bg2">
                    <a:lumMod val="25000"/>
                  </a:schemeClr>
                </a:solidFill>
                <a:latin typeface="+mn-lt"/>
                <a:ea typeface="Segoe UI" pitchFamily="34" charset="0"/>
                <a:cs typeface="Segoe UI Light" panose="020B0502040204020203" pitchFamily="34" charset="0"/>
              </a:rPr>
              <a:t> đặc biệt là các công thức dài, đôi khi có thể sẽ khó đọc, tuy nhiên, bạn có thể ngắt các phần bằng dấu cách như sau:</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vi" sz="1100" b="1">
                <a:solidFill>
                  <a:schemeClr val="bg2">
                    <a:lumMod val="25000"/>
                  </a:schemeClr>
                </a:solidFill>
                <a:latin typeface="+mn-lt"/>
                <a:ea typeface="Segoe UI" pitchFamily="34" charset="0"/>
                <a:cs typeface="Segoe UI Light" panose="020B0502040204020203" pitchFamily="34" charset="0"/>
              </a:rPr>
              <a:t>=C28 &amp; " " &amp; TEXT(D28</a:t>
            </a:r>
            <a:r>
              <a:rPr lang="en-US" sz="1100" b="1">
                <a:solidFill>
                  <a:schemeClr val="bg2">
                    <a:lumMod val="25000"/>
                  </a:schemeClr>
                </a:solidFill>
                <a:latin typeface="+mn-lt"/>
                <a:ea typeface="Segoe UI" pitchFamily="34" charset="0"/>
                <a:cs typeface="Segoe UI Light" panose="020B0502040204020203" pitchFamily="34" charset="0"/>
              </a:rPr>
              <a:t>;</a:t>
            </a:r>
            <a:r>
              <a:rPr lang="vi" sz="1100" b="1">
                <a:solidFill>
                  <a:schemeClr val="bg2">
                    <a:lumMod val="25000"/>
                  </a:schemeClr>
                </a:solidFill>
                <a:latin typeface="+mn-lt"/>
                <a:ea typeface="Segoe UI" pitchFamily="34" charset="0"/>
                <a:cs typeface="Segoe UI Light" panose="020B0502040204020203" pitchFamily="34" charset="0"/>
              </a:rPr>
              <a:t>"</a:t>
            </a:r>
            <a:r>
              <a:rPr lang="vi-VN" sz="1100" b="1">
                <a:solidFill>
                  <a:schemeClr val="bg2">
                    <a:lumMod val="25000"/>
                  </a:schemeClr>
                </a:solidFill>
                <a:latin typeface="+mn-lt"/>
                <a:ea typeface="Segoe UI" pitchFamily="34" charset="0"/>
                <a:cs typeface="Segoe UI Light" panose="020B0502040204020203" pitchFamily="34" charset="0"/>
              </a:rPr>
              <a:t>D/M/YY</a:t>
            </a:r>
            <a:r>
              <a:rPr lang="vi" sz="1100" b="1">
                <a:solidFill>
                  <a:schemeClr val="bg2">
                    <a:lumMod val="25000"/>
                  </a:schemeClr>
                </a:solidFill>
                <a:latin typeface="+mn-lt"/>
                <a:ea typeface="Segoe UI" pitchFamily="34" charset="0"/>
                <a:cs typeface="Segoe UI Light" panose="020B0502040204020203" pitchFamily="34" charset="0"/>
              </a:rPr>
              <a:t>")</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Nhóm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Nhóm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văn_bản_Nền_giới_thiệu" descr="Nền">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văn_bản_Tiêu_đề_giới_thiệu" descr="Câu lệnh IF">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Câu lệnh IF</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văn_bản_Đường_giới_thiệu_1" descr="Đường trang trí">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văn_bản_Đường_giới_thiệu_2" descr="Đường trang trí">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văn_bản_Mở_đầu_giới_thiệu" descr="Câu lệnh IF cho phép bạn thực hiện phép so sánh lô-gic giữa các điều kiện. Câu lệnh IF thường cho biết rằng nếu một điều kiện là đúng thì sẽ thực hiện thao tác nào đó, còn nếu điều kiện là sai thì thực hiện thao tác khác. Công thức này có thể trả về văn bản, giá trị hoặc thậm chí nhiều phép tính khác.&#10;">
              <a:extLst>
                <a:ext uri="{FF2B5EF4-FFF2-40B4-BE49-F238E27FC236}">
                  <a16:creationId xmlns:a16="http://schemas.microsoft.com/office/drawing/2014/main" id="{29E75ED7-FFEA-4CE5-86E1-A1A772619057}"/>
                </a:ext>
              </a:extLst>
            </xdr:cNvPr>
            <xdr:cNvSpPr txBox="1"/>
          </xdr:nvSpPr>
          <xdr:spPr>
            <a:xfrm>
              <a:off x="562138" y="1043066"/>
              <a:ext cx="5251444" cy="731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Câu lệnh IF cho phép bạn thực hiện phép so sánh lô-gic giữa các điều kiện. Câu lệnh IF thường cho biết rằng nếu một điều kiện là đúng thì sẽ thực hiện thao tác nào đó, còn nếu không thì thực hiện thao tác khác. Công thức này có thể trả về văn bản, giá trị hoặc thậm chí nhiều phép tính khác.</a:t>
              </a:r>
            </a:p>
          </xdr:txBody>
        </xdr:sp>
      </xdr:grpSp>
      <xdr:grpSp>
        <xdr:nvGrpSpPr>
          <xdr:cNvPr id="81" name="grp_Step">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văn_bản_Bước" descr="Trong ô D9, nhập =IF(C9=&quot;Táo&quot;,TRUE,FALSE). Câu trả lời đúng là TRUE.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Trong ô D9,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=IF(C9="Táo"</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Câu trả lời đúng là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hình_Bước"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grpSp>
        <xdr:nvGrpSpPr>
          <xdr:cNvPr id="84" name="grp_Step">
            <a:extLst>
              <a:ext uri="{FF2B5EF4-FFF2-40B4-BE49-F238E27FC236}">
                <a16:creationId xmlns:a16="http://schemas.microsoft.com/office/drawing/2014/main" id="{685246AB-9501-4CF4-B780-BCFC62DE94CD}"/>
              </a:ext>
            </a:extLst>
          </xdr:cNvPr>
          <xdr:cNvGrpSpPr/>
        </xdr:nvGrpSpPr>
        <xdr:grpSpPr>
          <a:xfrm>
            <a:off x="571500" y="2524808"/>
            <a:ext cx="5220103" cy="554249"/>
            <a:chOff x="685304" y="7795308"/>
            <a:chExt cx="5186236" cy="554249"/>
          </a:xfrm>
        </xdr:grpSpPr>
        <xdr:sp macro="" textlink="">
          <xdr:nvSpPr>
            <xdr:cNvPr id="85" name="văn_bản_Bước" descr="Sao chép ô D9 sang ô D10. Câu trả lời ở đây sẽ là FALSE, vì trái cam không phải là trái táo.&#10;&#10;">
              <a:extLst>
                <a:ext uri="{FF2B5EF4-FFF2-40B4-BE49-F238E27FC236}">
                  <a16:creationId xmlns:a16="http://schemas.microsoft.com/office/drawing/2014/main" id="{D8F2AE5E-974E-4202-A290-3F2D0EFF00C4}"/>
                </a:ext>
              </a:extLst>
            </xdr:cNvPr>
            <xdr:cNvSpPr txBox="1"/>
          </xdr:nvSpPr>
          <xdr:spPr>
            <a:xfrm>
              <a:off x="1093001" y="779530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Sao chép ô D9 sang ô D10. Câu trả lời ở đây sẽ là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vì trái cam không phải là trái táo.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hình_Bước"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grpSp>
        <xdr:nvGrpSpPr>
          <xdr:cNvPr id="87" name="grp_Step">
            <a:extLst>
              <a:ext uri="{FF2B5EF4-FFF2-40B4-BE49-F238E27FC236}">
                <a16:creationId xmlns:a16="http://schemas.microsoft.com/office/drawing/2014/main" id="{90938F22-5BF3-4461-BD80-06D3D6849C8F}"/>
              </a:ext>
            </a:extLst>
          </xdr:cNvPr>
          <xdr:cNvGrpSpPr/>
        </xdr:nvGrpSpPr>
        <xdr:grpSpPr>
          <a:xfrm>
            <a:off x="571500" y="3165475"/>
            <a:ext cx="5286375" cy="873125"/>
            <a:chOff x="694767" y="7810500"/>
            <a:chExt cx="5252078" cy="873125"/>
          </a:xfrm>
        </xdr:grpSpPr>
        <xdr:sp macro="" textlink="">
          <xdr:nvSpPr>
            <xdr:cNvPr id="88" name="văn_bản_Bước" descr="Hãy thử một ví dụ khác bằng cách xem công thức trong ô D12. Chúng tôi sẽ giúp bạn bắt đầu với =IF(C12&lt;100,&quot;Nhỏ hơn 100&quot;,&quot;Lớn hơn hoặc bằng 100&quot;). Chuyện gì sẽ xảy ra nếu bạn nhập một số lớn hơn 100 vào ô C12?&#10;&#10;&#10;">
              <a:extLst>
                <a:ext uri="{FF2B5EF4-FFF2-40B4-BE49-F238E27FC236}">
                  <a16:creationId xmlns:a16="http://schemas.microsoft.com/office/drawing/2014/main" id="{E7088066-5C93-42EC-B66E-113D20980BB7}"/>
                </a:ext>
              </a:extLst>
            </xdr:cNvPr>
            <xdr:cNvSpPr txBox="1"/>
          </xdr:nvSpPr>
          <xdr:spPr>
            <a:xfrm>
              <a:off x="1102464" y="7852458"/>
              <a:ext cx="4844381"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Hãy thử một ví dụ khác bằng cách xem công thức trong ô D12. Bạn hãy bắt đầu với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=IF(C12&lt;100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"Nhỏ hơn 100"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"Lớn hơn hoặc bằng 100")</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Chuyện gì sẽ xảy ra nếu bạn nhập một số lớn hơn hoặc bằng 100 vào ô C12?</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hình_Bước"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Nút_Tiếp_theo" descr="Chuyển sang trang tính tiếp theo">
          <a:hlinkClick xmlns:r="http://schemas.openxmlformats.org/officeDocument/2006/relationships" r:id="rId1" tooltip="Bấm vào đây để chuyển sang trang tính tiếp theo"/>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editAs="absolute">
    <xdr:from>
      <xdr:col>2</xdr:col>
      <xdr:colOff>420093</xdr:colOff>
      <xdr:row>13</xdr:row>
      <xdr:rowOff>173233</xdr:rowOff>
    </xdr:from>
    <xdr:to>
      <xdr:col>5</xdr:col>
      <xdr:colOff>581036</xdr:colOff>
      <xdr:row>21</xdr:row>
      <xdr:rowOff>85720</xdr:rowOff>
    </xdr:to>
    <xdr:grpSp>
      <xdr:nvGrpSpPr>
        <xdr:cNvPr id="91" name="CHI TIẾT QUAN TRỌNG" descr="CHI TIẾT QUAN TRỌNG&#10;&#10;">
          <a:extLst>
            <a:ext uri="{FF2B5EF4-FFF2-40B4-BE49-F238E27FC236}">
              <a16:creationId xmlns:a16="http://schemas.microsoft.com/office/drawing/2014/main" id="{4DBA7152-B8FD-4056-917A-B7F06AE8B67E}"/>
            </a:ext>
          </a:extLst>
        </xdr:cNvPr>
        <xdr:cNvGrpSpPr/>
      </xdr:nvGrpSpPr>
      <xdr:grpSpPr>
        <a:xfrm>
          <a:off x="6792318" y="3221233"/>
          <a:ext cx="3656618" cy="1436487"/>
          <a:chOff x="6863991" y="11363324"/>
          <a:chExt cx="2736277" cy="1223788"/>
        </a:xfrm>
      </xdr:grpSpPr>
      <xdr:sp macro="" textlink="">
        <xdr:nvSpPr>
          <xdr:cNvPr id="92" name="Hướng dẫ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4"/>
            <a:ext cx="2526368" cy="1223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CHI TIẾT QUAN TRỌNG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1" i="0" kern="1200" baseline="0">
                <a:solidFill>
                  <a:schemeClr val="dk1"/>
                </a:solidFill>
                <a:effectLst/>
                <a:latin typeface="+mn-lt"/>
                <a:ea typeface="+mn-ea"/>
                <a:cs typeface="+mn-cs"/>
              </a:rPr>
              <a:t>TRUE</a:t>
            </a:r>
            <a:r>
              <a:rPr lang="vi" sz="1100" b="0" i="0" kern="1200" baseline="0">
                <a:solidFill>
                  <a:schemeClr val="dk1"/>
                </a:solidFill>
                <a:effectLst/>
                <a:latin typeface="+mn-lt"/>
                <a:ea typeface="+mn-ea"/>
                <a:cs typeface="+mn-cs"/>
              </a:rPr>
              <a:t> và </a:t>
            </a:r>
            <a:r>
              <a:rPr lang="vi" sz="1100" b="1" i="0" kern="1200" baseline="0">
                <a:solidFill>
                  <a:schemeClr val="dk1"/>
                </a:solidFill>
                <a:effectLst/>
                <a:latin typeface="+mn-lt"/>
                <a:ea typeface="+mn-ea"/>
                <a:cs typeface="+mn-cs"/>
              </a:rPr>
              <a:t>FALSE</a:t>
            </a:r>
            <a:r>
              <a:rPr lang="vi" sz="1100" b="0" i="0" kern="1200" baseline="0">
                <a:solidFill>
                  <a:schemeClr val="dk1"/>
                </a:solidFill>
                <a:effectLst/>
                <a:latin typeface="+mn-lt"/>
                <a:ea typeface="+mn-ea"/>
                <a:cs typeface="+mn-cs"/>
              </a:rPr>
              <a:t> không giống các từ khác trong công thức Excel ở chỗ các từ này không cần phải để trong dấu ngoặc kép và Excel sẽ tự động viết hoa các từ này. Số cũng không cần phải để trong dấu ngoặc kép. Văn bản thường, như </a:t>
            </a:r>
            <a:r>
              <a:rPr lang="vi" sz="1100" b="1" i="0" kern="1200" baseline="0">
                <a:solidFill>
                  <a:schemeClr val="dk1"/>
                </a:solidFill>
                <a:effectLst/>
                <a:latin typeface="+mn-lt"/>
                <a:ea typeface="+mn-ea"/>
                <a:cs typeface="+mn-cs"/>
              </a:rPr>
              <a:t>Có</a:t>
            </a:r>
            <a:r>
              <a:rPr lang="vi" sz="1100" b="0" i="0" kern="1200" baseline="0">
                <a:solidFill>
                  <a:schemeClr val="dk1"/>
                </a:solidFill>
                <a:effectLst/>
                <a:latin typeface="+mn-lt"/>
                <a:ea typeface="+mn-ea"/>
                <a:cs typeface="+mn-cs"/>
              </a:rPr>
              <a:t> hoặc </a:t>
            </a:r>
            <a:r>
              <a:rPr lang="vi" sz="1100" b="1" i="0" kern="1200" baseline="0">
                <a:solidFill>
                  <a:schemeClr val="dk1"/>
                </a:solidFill>
                <a:effectLst/>
                <a:latin typeface="+mn-lt"/>
                <a:ea typeface="+mn-ea"/>
                <a:cs typeface="+mn-cs"/>
              </a:rPr>
              <a:t>Không</a:t>
            </a:r>
            <a:r>
              <a:rPr lang="vi" sz="1100" b="0" i="0" kern="1200" baseline="0">
                <a:solidFill>
                  <a:schemeClr val="dk1"/>
                </a:solidFill>
                <a:effectLst/>
                <a:latin typeface="+mn-lt"/>
                <a:ea typeface="+mn-ea"/>
                <a:cs typeface="+mn-cs"/>
              </a:rPr>
              <a:t> cần phải để trong dấu ngoặc kép như sau: </a:t>
            </a:r>
          </a:p>
          <a:p>
            <a:pPr rtl="0" eaLnBrk="1" fontAlgn="auto" latinLnBrk="0" hangingPunct="1"/>
            <a:r>
              <a:rPr lang="vi" sz="1100" b="1" kern="1200">
                <a:solidFill>
                  <a:schemeClr val="dk1"/>
                </a:solidFill>
                <a:latin typeface="+mn-lt"/>
                <a:ea typeface="+mn-ea"/>
                <a:cs typeface="+mn-cs"/>
              </a:rPr>
              <a:t>=IF(C</a:t>
            </a:r>
            <a:r>
              <a:rPr lang="en-US" sz="1100" b="1" kern="1200">
                <a:solidFill>
                  <a:schemeClr val="dk1"/>
                </a:solidFill>
                <a:latin typeface="+mn-lt"/>
                <a:ea typeface="+mn-ea"/>
                <a:cs typeface="+mn-cs"/>
              </a:rPr>
              <a:t>9</a:t>
            </a:r>
            <a:r>
              <a:rPr lang="vi" sz="1100" b="1" kern="1200">
                <a:solidFill>
                  <a:schemeClr val="dk1"/>
                </a:solidFill>
                <a:latin typeface="+mn-lt"/>
                <a:ea typeface="+mn-ea"/>
                <a:cs typeface="+mn-cs"/>
              </a:rPr>
              <a:t>="Táo"</a:t>
            </a:r>
            <a:r>
              <a:rPr lang="en-US" sz="1100" b="1" kern="1200">
                <a:solidFill>
                  <a:schemeClr val="dk1"/>
                </a:solidFill>
                <a:latin typeface="+mn-lt"/>
                <a:ea typeface="+mn-ea"/>
                <a:cs typeface="+mn-cs"/>
              </a:rPr>
              <a:t>;</a:t>
            </a:r>
            <a:r>
              <a:rPr lang="vi" sz="1100" b="1" kern="1200">
                <a:solidFill>
                  <a:schemeClr val="dk1"/>
                </a:solidFill>
                <a:latin typeface="+mn-lt"/>
                <a:ea typeface="+mn-ea"/>
                <a:cs typeface="+mn-cs"/>
              </a:rPr>
              <a:t>"Có"</a:t>
            </a:r>
            <a:r>
              <a:rPr lang="en-US" sz="1100" b="1" kern="1200">
                <a:solidFill>
                  <a:schemeClr val="dk1"/>
                </a:solidFill>
                <a:latin typeface="+mn-lt"/>
                <a:ea typeface="+mn-ea"/>
                <a:cs typeface="+mn-cs"/>
              </a:rPr>
              <a:t>;</a:t>
            </a:r>
            <a:r>
              <a:rPr lang="vi" sz="1100" b="1" kern="1200">
                <a:solidFill>
                  <a:schemeClr val="dk1"/>
                </a:solidFill>
                <a:latin typeface="+mn-lt"/>
                <a:ea typeface="+mn-ea"/>
                <a:cs typeface="+mn-cs"/>
              </a:rPr>
              <a:t>"Không")</a:t>
            </a:r>
            <a:endParaRPr lang="en-US" sz="1100" b="1">
              <a:effectLst/>
              <a:latin typeface="+mn-lt"/>
            </a:endParaRPr>
          </a:p>
        </xdr:txBody>
      </xdr:sp>
      <xdr:pic>
        <xdr:nvPicPr>
          <xdr:cNvPr id="93" name="Kính lúp" descr="Kính lúp">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123824</xdr:rowOff>
    </xdr:from>
    <xdr:to>
      <xdr:col>4</xdr:col>
      <xdr:colOff>600075</xdr:colOff>
      <xdr:row>50</xdr:row>
      <xdr:rowOff>9525</xdr:rowOff>
    </xdr:to>
    <xdr:grpSp>
      <xdr:nvGrpSpPr>
        <xdr:cNvPr id="94" name="MẸO CỦA CHUYÊN GIA" descr="MẸO CỦA CHUYÊN GIA">
          <a:extLst>
            <a:ext uri="{FF2B5EF4-FFF2-40B4-BE49-F238E27FC236}">
              <a16:creationId xmlns:a16="http://schemas.microsoft.com/office/drawing/2014/main" id="{4F3513E1-6B29-4E54-80FC-E2B36E732D7E}"/>
            </a:ext>
          </a:extLst>
        </xdr:cNvPr>
        <xdr:cNvGrpSpPr/>
      </xdr:nvGrpSpPr>
      <xdr:grpSpPr>
        <a:xfrm>
          <a:off x="6324600" y="8610599"/>
          <a:ext cx="3533775" cy="1600201"/>
          <a:chOff x="8448675" y="2143125"/>
          <a:chExt cx="2812587" cy="1590437"/>
        </a:xfrm>
      </xdr:grpSpPr>
      <xdr:pic>
        <xdr:nvPicPr>
          <xdr:cNvPr id="95" name="Đồ họa 2" descr="Cú">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Bước"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Bấm vào đây để tìm hiểu thêm về Dải ô đã đặt tên từ web."/>
            <a:extLst>
              <a:ext uri="{FF2B5EF4-FFF2-40B4-BE49-F238E27FC236}">
                <a16:creationId xmlns:a16="http://schemas.microsoft.com/office/drawing/2014/main" id="{CDFC5BF1-DCF8-4B3F-9426-0E409672138F}"/>
              </a:ext>
            </a:extLst>
          </xdr:cNvPr>
          <xdr:cNvSpPr txBox="1"/>
        </xdr:nvSpPr>
        <xdr:spPr>
          <a:xfrm>
            <a:off x="8782052" y="2143125"/>
            <a:ext cx="2479210" cy="1590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MẸO CỦA CHUYÊN GIA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b="1" i="1" u="sng" kern="0">
                <a:solidFill>
                  <a:schemeClr val="accent1"/>
                </a:solidFill>
                <a:ea typeface="Segoe UI" pitchFamily="34" charset="0"/>
                <a:cs typeface="Segoe UI Light" panose="020B0502040204020203" pitchFamily="34" charset="0"/>
              </a:rPr>
              <a:t>Dải ô đã đặt tên</a:t>
            </a:r>
            <a:r>
              <a:rPr lang="vi" sz="1100" b="0" i="0" u="none" kern="0">
                <a:solidFill>
                  <a:srgbClr val="3B3838"/>
                </a:solidFill>
                <a:ea typeface="Segoe UI" pitchFamily="34" charset="0"/>
                <a:cs typeface="Segoe UI Light" panose="020B0502040204020203" pitchFamily="34" charset="0"/>
              </a:rPr>
              <a:t> </a:t>
            </a:r>
            <a:r>
              <a:rPr lang="vi" sz="1100" kern="0">
                <a:solidFill>
                  <a:schemeClr val="bg2">
                    <a:lumMod val="25000"/>
                  </a:schemeClr>
                </a:solidFill>
                <a:ea typeface="Segoe UI" pitchFamily="34" charset="0"/>
                <a:cs typeface="Segoe UI Light" panose="020B0502040204020203" pitchFamily="34" charset="0"/>
              </a:rPr>
              <a:t>cho phép bạn xác định các thuật ngữ hoặc giá trị ở một vị trí duy nhất rồi sau đó tái sử dụng các thuật ngữ hoặc giá trị đó trong toàn bộ</a:t>
            </a:r>
            <a:r>
              <a:rPr lang="vi" sz="1100" kern="0" baseline="0">
                <a:solidFill>
                  <a:schemeClr val="bg2">
                    <a:lumMod val="25000"/>
                  </a:schemeClr>
                </a:solidFill>
                <a:ea typeface="Segoe UI" pitchFamily="34" charset="0"/>
                <a:cs typeface="Segoe UI Light" panose="020B0502040204020203" pitchFamily="34" charset="0"/>
              </a:rPr>
              <a:t> sổ làm việc. Bạn có thể xem toàn bộ các dải ô đã đặt tên trong sổ làm việc này bằng cách đi đến </a:t>
            </a:r>
            <a:r>
              <a:rPr lang="vi" sz="1100" b="1" kern="0" baseline="0">
                <a:solidFill>
                  <a:schemeClr val="bg2">
                    <a:lumMod val="25000"/>
                  </a:schemeClr>
                </a:solidFill>
                <a:ea typeface="Segoe UI" pitchFamily="34" charset="0"/>
                <a:cs typeface="Segoe UI Light" panose="020B0502040204020203" pitchFamily="34" charset="0"/>
              </a:rPr>
              <a:t>Công thức</a:t>
            </a:r>
            <a:r>
              <a:rPr lang="vi" sz="1100" kern="0" baseline="0">
                <a:solidFill>
                  <a:schemeClr val="bg2">
                    <a:lumMod val="25000"/>
                  </a:schemeClr>
                </a:solidFill>
                <a:ea typeface="Segoe UI" pitchFamily="34" charset="0"/>
                <a:cs typeface="Segoe UI Light" panose="020B0502040204020203" pitchFamily="34" charset="0"/>
              </a:rPr>
              <a:t> &gt; </a:t>
            </a:r>
            <a:r>
              <a:rPr lang="vi" sz="1100" b="1" kern="0" baseline="0">
                <a:solidFill>
                  <a:schemeClr val="bg2">
                    <a:lumMod val="25000"/>
                  </a:schemeClr>
                </a:solidFill>
                <a:ea typeface="Segoe UI" pitchFamily="34" charset="0"/>
                <a:cs typeface="Segoe UI Light" panose="020B0502040204020203" pitchFamily="34" charset="0"/>
              </a:rPr>
              <a:t>Trình quản lý Tên</a:t>
            </a:r>
            <a:r>
              <a:rPr sz="1100"/>
              <a:t>.</a:t>
            </a:r>
            <a:r>
              <a:rPr lang="vi" sz="1100" b="0" kern="0" baseline="0">
                <a:solidFill>
                  <a:schemeClr val="bg2">
                    <a:lumMod val="25000"/>
                  </a:schemeClr>
                </a:solidFill>
                <a:ea typeface="Segoe UI" pitchFamily="34" charset="0"/>
                <a:cs typeface="Segoe UI Light" panose="020B0502040204020203" pitchFamily="34" charset="0"/>
              </a:rPr>
              <a:t> Bấm vào đây để tìm hiểu thêm.</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ĐIỀU CẦN BIẾT" descr="ĐIỀU CẦN BIẾT&#10;&#10;">
          <a:extLst>
            <a:ext uri="{FF2B5EF4-FFF2-40B4-BE49-F238E27FC236}">
              <a16:creationId xmlns:a16="http://schemas.microsoft.com/office/drawing/2014/main" id="{B45D0037-257A-421E-9928-F95C71F032DA}"/>
            </a:ext>
          </a:extLst>
        </xdr:cNvPr>
        <xdr:cNvGrpSpPr/>
      </xdr:nvGrpSpPr>
      <xdr:grpSpPr>
        <a:xfrm>
          <a:off x="10534651" y="6633874"/>
          <a:ext cx="3476623" cy="1740055"/>
          <a:chOff x="6778625" y="15619705"/>
          <a:chExt cx="3174461" cy="1671345"/>
        </a:xfrm>
      </xdr:grpSpPr>
      <xdr:sp macro="" textlink="">
        <xdr:nvSpPr>
          <xdr:cNvPr id="98" name="Bước"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Khi tạo công thức, Excel sẽ tự động đặt đường viền có màu xung quanh mọi dải ô được tham chiếu trong công thức và các dải ô tương ứng trong công thức sẽ có được màu tương ứng. Bạn có thể thấy tính năng này nếu chọn ô F33 và nhấn</a:t>
            </a:r>
            <a:r>
              <a:rPr lang="vi" sz="1100" b="1" i="0" kern="1200" baseline="0">
                <a:solidFill>
                  <a:schemeClr val="dk1"/>
                </a:solidFill>
                <a:effectLst/>
                <a:latin typeface="+mn-lt"/>
                <a:ea typeface="+mn-ea"/>
                <a:cs typeface="+mn-cs"/>
              </a:rPr>
              <a:t> F2</a:t>
            </a:r>
            <a:r>
              <a:rPr lang="en" sz="1100" b="1" i="0" kern="1200" baseline="0">
                <a:solidFill>
                  <a:schemeClr val="dk1"/>
                </a:solidFill>
                <a:effectLst/>
                <a:latin typeface="+mn-lt"/>
                <a:ea typeface="+mn-ea"/>
                <a:cs typeface="+mn-cs"/>
              </a:rPr>
              <a:t> </a:t>
            </a:r>
            <a:r>
              <a:rPr lang="en" sz="1100" b="0" i="0" kern="1200" baseline="0">
                <a:solidFill>
                  <a:schemeClr val="dk1"/>
                </a:solidFill>
                <a:effectLst/>
                <a:latin typeface="+mn-lt"/>
                <a:ea typeface="+mn-ea"/>
                <a:cs typeface="+mn-cs"/>
              </a:rPr>
              <a:t>để chỉnh sửa công thức.</a:t>
            </a:r>
            <a:endParaRPr lang="en-US" sz="1100">
              <a:effectLst/>
              <a:latin typeface="+mn-lt"/>
            </a:endParaRPr>
          </a:p>
        </xdr:txBody>
      </xdr:sp>
      <xdr:pic>
        <xdr:nvPicPr>
          <xdr:cNvPr id="99" name="Đồ họa 147" descr="Kính">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2694825</xdr:colOff>
      <xdr:row>22</xdr:row>
      <xdr:rowOff>40387</xdr:rowOff>
    </xdr:to>
    <xdr:sp macro="" textlink="">
      <xdr:nvSpPr>
        <xdr:cNvPr id="100" name="nút_Khám_phá_thêm" descr="Khám phá bên dưới để biết thêm chi tiết">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9520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lientData/>
  </xdr:twoCellAnchor>
  <xdr:twoCellAnchor editAs="absolute">
    <xdr:from>
      <xdr:col>0</xdr:col>
      <xdr:colOff>333375</xdr:colOff>
      <xdr:row>23</xdr:row>
      <xdr:rowOff>47623</xdr:rowOff>
    </xdr:from>
    <xdr:to>
      <xdr:col>1</xdr:col>
      <xdr:colOff>5219700</xdr:colOff>
      <xdr:row>54</xdr:row>
      <xdr:rowOff>133349</xdr:rowOff>
    </xdr:to>
    <xdr:grpSp>
      <xdr:nvGrpSpPr>
        <xdr:cNvPr id="31" name="Nhóm 30">
          <a:extLst>
            <a:ext uri="{FF2B5EF4-FFF2-40B4-BE49-F238E27FC236}">
              <a16:creationId xmlns:a16="http://schemas.microsoft.com/office/drawing/2014/main" id="{D5949D2E-3383-4D0F-B2BE-8F45CB07F6DF}"/>
            </a:ext>
          </a:extLst>
        </xdr:cNvPr>
        <xdr:cNvGrpSpPr/>
      </xdr:nvGrpSpPr>
      <xdr:grpSpPr>
        <a:xfrm>
          <a:off x="333375" y="5000623"/>
          <a:ext cx="5734050" cy="6096001"/>
          <a:chOff x="333375" y="5000623"/>
          <a:chExt cx="5734050" cy="6102715"/>
        </a:xfrm>
      </xdr:grpSpPr>
      <xdr:sp macro="" textlink="">
        <xdr:nvSpPr>
          <xdr:cNvPr id="101" name="văn_bản_Nền_giới_thiệu" descr="Nền">
            <a:extLst>
              <a:ext uri="{FF2B5EF4-FFF2-40B4-BE49-F238E27FC236}">
                <a16:creationId xmlns:a16="http://schemas.microsoft.com/office/drawing/2014/main" id="{D30CE2FF-D296-4C22-A916-909B28036CE0}"/>
              </a:ext>
            </a:extLst>
          </xdr:cNvPr>
          <xdr:cNvSpPr/>
        </xdr:nvSpPr>
        <xdr:spPr>
          <a:xfrm>
            <a:off x="333375" y="5000623"/>
            <a:ext cx="5734050" cy="610271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văn_bản_Tiêu_đề_giới_thiệu" descr="Câu lệnh IF với hàm khác">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Câu lệnh IF với hàm khác</a:t>
            </a:r>
          </a:p>
        </xdr:txBody>
      </xdr:sp>
      <xdr:cxnSp macro="">
        <xdr:nvCxnSpPr>
          <xdr:cNvPr id="103" name="văn_bản_Đường_giới_thiệu_1" descr="Đường trang trí">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văn_bản_Đường_giới_thiệu_2" descr="Đường trang trí">
            <a:extLst>
              <a:ext uri="{FF2B5EF4-FFF2-40B4-BE49-F238E27FC236}">
                <a16:creationId xmlns:a16="http://schemas.microsoft.com/office/drawing/2014/main" id="{8891E0FB-F07B-444F-B967-54078E830D13}"/>
              </a:ext>
            </a:extLst>
          </xdr:cNvPr>
          <xdr:cNvCxnSpPr>
            <a:cxnSpLocks/>
          </xdr:cNvCxnSpPr>
        </xdr:nvCxnSpPr>
        <xdr:spPr>
          <a:xfrm>
            <a:off x="546103" y="1038812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văn_bản_Mở_đầu_giới_thiệu" descr="Câu lệnh IF cũng có thể buộc thực hiện thêm các phép tính khác nếu đáp ứng điều kiện cụ thể. Ở đây, chúng ta sẽ đánh giá một ô để xem Thuế Doanh thu có bị tính hay không, rồi tính toán con số này nếu điều kiện đúng.&#10;&#10;">
            <a:extLst>
              <a:ext uri="{FF2B5EF4-FFF2-40B4-BE49-F238E27FC236}">
                <a16:creationId xmlns:a16="http://schemas.microsoft.com/office/drawing/2014/main" id="{ADFF8084-9F56-49BC-A834-D77F4DF98649}"/>
              </a:ext>
            </a:extLst>
          </xdr:cNvPr>
          <xdr:cNvSpPr txBox="1"/>
        </xdr:nvSpPr>
        <xdr:spPr>
          <a:xfrm>
            <a:off x="571663" y="5716150"/>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Câu lệnh IF cũng có thể buộc thực hiện thêm các phép tính khác nếu đáp ứng điều kiện cụ thể. Ở đây, chúng ta sẽ đánh giá một ô để xem Thuế Doanh thu có bị tính hay không, rồi tính toán con số này nếu điều kiện đúng.</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Step">
            <a:extLst>
              <a:ext uri="{FF2B5EF4-FFF2-40B4-BE49-F238E27FC236}">
                <a16:creationId xmlns:a16="http://schemas.microsoft.com/office/drawing/2014/main" id="{5CDE601E-EF9E-420E-80FC-F58C2BA9720A}"/>
              </a:ext>
            </a:extLst>
          </xdr:cNvPr>
          <xdr:cNvGrpSpPr/>
        </xdr:nvGrpSpPr>
        <xdr:grpSpPr>
          <a:xfrm>
            <a:off x="561975" y="6486525"/>
            <a:ext cx="5295900" cy="1508244"/>
            <a:chOff x="581211" y="7810500"/>
            <a:chExt cx="5261541" cy="1508244"/>
          </a:xfrm>
        </xdr:grpSpPr>
        <xdr:sp macro="" textlink="">
          <xdr:nvSpPr>
            <xdr:cNvPr id="107" name="văn_bản_Bước"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7"/>
              <a:ext cx="4844383" cy="1466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Trong ô F33, chúng tôi đã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=IF(E33="</a:t>
              </a:r>
              <a:r>
                <a:rPr lang="vi-VN"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Có</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F31*Thuế_Doanh_Thu</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0)</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trong đó, chúng tôi thiết lập Thuế_Doanh_thu dưới dạng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Dải ô đã đặt tên</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với giá trị là 0,0825. Công thức của chúng ta cho biết nếu ô E33 là Có thì nhân ô F31 với Thuế_Doanh_thu, nếu không thì trả về số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Thử thay đổi Có thành Không trong ô E33 để xem phép tính có thay đổi hay không.</a:t>
              </a:r>
            </a:p>
          </xdr:txBody>
        </xdr:sp>
        <xdr:sp macro="" textlink="">
          <xdr:nvSpPr>
            <xdr:cNvPr id="108" name="hình_Bước"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grpSp>
        <xdr:nvGrpSpPr>
          <xdr:cNvPr id="109" name="grp_Step">
            <a:extLst>
              <a:ext uri="{FF2B5EF4-FFF2-40B4-BE49-F238E27FC236}">
                <a16:creationId xmlns:a16="http://schemas.microsoft.com/office/drawing/2014/main" id="{BFF24217-919E-4D15-B472-AB89F019AF8E}"/>
              </a:ext>
            </a:extLst>
          </xdr:cNvPr>
          <xdr:cNvGrpSpPr/>
        </xdr:nvGrpSpPr>
        <xdr:grpSpPr>
          <a:xfrm>
            <a:off x="561975" y="7982304"/>
            <a:ext cx="5229626" cy="876311"/>
            <a:chOff x="581211" y="8134704"/>
            <a:chExt cx="5195697" cy="876311"/>
          </a:xfrm>
        </xdr:grpSpPr>
        <xdr:sp macro="" textlink="">
          <xdr:nvSpPr>
            <xdr:cNvPr id="110" name="văn_bản_Bước" descr="Tiếp theo, chúng tôi đã thêm một câu lệnh IF để tính toán phí vận chuyển nếu cần. Trong ô F35, bạn sẽ thấy =IF(E35=&quot;Có&quot;,SUM(D28:D29)*1.25,0). Công thức này cho biết &quot;Nếu ô E35 là Có thì lấy tổng của cột Số_lượng trong bảng ở trên, rồi nhân với 1,25, nếu không thì trả về 0&quot;.&#10;">
              <a:extLst>
                <a:ext uri="{FF2B5EF4-FFF2-40B4-BE49-F238E27FC236}">
                  <a16:creationId xmlns:a16="http://schemas.microsoft.com/office/drawing/2014/main" id="{AEA982A9-56DB-413C-8C06-090FF22D1BCD}"/>
                </a:ext>
              </a:extLst>
            </xdr:cNvPr>
            <xdr:cNvSpPr txBox="1"/>
          </xdr:nvSpPr>
          <xdr:spPr>
            <a:xfrm>
              <a:off x="998369" y="8176673"/>
              <a:ext cx="4778539" cy="8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Tiếp theo, chúng tôi đã thêm một câu lệnh IF để tính toán phí vận chuyển nếu cần. Trong ô F35, bạn sẽ thấy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IF(E35="Có"</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SUM(D28:D29)*1.25</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0)</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Công thức này cho biết "Nếu ô E35 là Có thì lấy tổng của cột Số_lượng trong bảng ở trên, rồi nhân với 1,25, nếu không thì trả về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hình_Bước" descr="2">
              <a:extLst>
                <a:ext uri="{FF2B5EF4-FFF2-40B4-BE49-F238E27FC236}">
                  <a16:creationId xmlns:a16="http://schemas.microsoft.com/office/drawing/2014/main" id="{BCCAD99D-66BF-4E4A-8BE8-EB9E7692B65E}"/>
                </a:ext>
              </a:extLst>
            </xdr:cNvPr>
            <xdr:cNvSpPr/>
          </xdr:nvSpPr>
          <xdr:spPr>
            <a:xfrm>
              <a:off x="581211" y="8134704"/>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grpSp>
        <xdr:nvGrpSpPr>
          <xdr:cNvPr id="112" name="grp_Step">
            <a:extLst>
              <a:ext uri="{FF2B5EF4-FFF2-40B4-BE49-F238E27FC236}">
                <a16:creationId xmlns:a16="http://schemas.microsoft.com/office/drawing/2014/main" id="{BF6B2B89-C936-492B-9E7C-BBD3854AF4D9}"/>
              </a:ext>
            </a:extLst>
          </xdr:cNvPr>
          <xdr:cNvGrpSpPr/>
        </xdr:nvGrpSpPr>
        <xdr:grpSpPr>
          <a:xfrm>
            <a:off x="561975" y="8896705"/>
            <a:ext cx="5229626" cy="1266831"/>
            <a:chOff x="581211" y="8134705"/>
            <a:chExt cx="5195697" cy="1266831"/>
          </a:xfrm>
        </xdr:grpSpPr>
        <xdr:sp macro="" textlink="">
          <xdr:nvSpPr>
            <xdr:cNvPr id="113" name="văn_bản_Bước" descr="Tiếp theo, hãy thay đổi 1,25 trong công thức ở ô F35 thành &quot;Vận_chuyển&quot;. Khi bạn bắt đầu nhập, tính năng tự động sửa của Excel sẽ tìm giá trị cho bạn. Khi tìm được, hãy nhấn Tab để nhập vào. Đây là Dải ô Đã đặt tên và chúng tôi đã nhập từ Công thức &gt; Xác định Tên. Còn bây giờ, nếu bạn cần thay đổi chi phí vận chuyển, bạn chỉ phải thực hiện tại một vị trí, đồng thời, sẽ có thể sử dụng tên Vận_chuyển ở vị trí bất kỳ trong sổ làm việc.&#10;&#10;">
              <a:extLst>
                <a:ext uri="{FF2B5EF4-FFF2-40B4-BE49-F238E27FC236}">
                  <a16:creationId xmlns:a16="http://schemas.microsoft.com/office/drawing/2014/main" id="{A722657B-F5BE-4EA5-BAAE-C570DA0E3B71}"/>
                </a:ext>
              </a:extLst>
            </xdr:cNvPr>
            <xdr:cNvSpPr txBox="1"/>
          </xdr:nvSpPr>
          <xdr:spPr>
            <a:xfrm>
              <a:off x="998369" y="8176670"/>
              <a:ext cx="4778539" cy="1224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Tiếp theo, hãy thay đổi 1,25 trong công thức trong ở F35 thành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Vận_chuyển</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Khi bạn bắt đầu nhập, tính năng tự động sửa của Excel sẽ tìm giá trị cho bạn. Khi tìm được, hãy nhấn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để nhập vào. Đây là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Dải ô đã đặt tên</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và chúng tôi đã nhập từ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Công thức</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Xác định</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Tên</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Còn bây giờ, nếu bạn cần thay đổi chi phí vận chuyển, bạn chỉ phải thực hiện tại một vị trí, đồng thời, sẽ có thể sử dụng tên Vận_chuyển ở vị trí bất kỳ trong sổ làm việc.</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hình_Bước" descr="3">
              <a:extLst>
                <a:ext uri="{FF2B5EF4-FFF2-40B4-BE49-F238E27FC236}">
                  <a16:creationId xmlns:a16="http://schemas.microsoft.com/office/drawing/2014/main" id="{9DDD420D-C72F-4430-9995-3824DE1CAC4D}"/>
                </a:ext>
              </a:extLst>
            </xdr:cNvPr>
            <xdr:cNvSpPr/>
          </xdr:nvSpPr>
          <xdr:spPr>
            <a:xfrm>
              <a:off x="581211" y="813470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51</xdr:row>
      <xdr:rowOff>180975</xdr:rowOff>
    </xdr:from>
    <xdr:to>
      <xdr:col>1</xdr:col>
      <xdr:colOff>980459</xdr:colOff>
      <xdr:row>53</xdr:row>
      <xdr:rowOff>135424</xdr:rowOff>
    </xdr:to>
    <xdr:sp macro="" textlink="">
      <xdr:nvSpPr>
        <xdr:cNvPr id="115" name="Nút_Trước_đó" descr="Quay lại trang tính trước">
          <a:hlinkClick xmlns:r="http://schemas.openxmlformats.org/officeDocument/2006/relationships" r:id="rId10" tooltip="Bấm vào đây để quay lại trang tính trước"/>
          <a:extLst>
            <a:ext uri="{FF2B5EF4-FFF2-40B4-BE49-F238E27FC236}">
              <a16:creationId xmlns:a16="http://schemas.microsoft.com/office/drawing/2014/main" id="{F139BCB5-BA52-4BA9-B27E-80EDF1CA9815}"/>
            </a:ext>
          </a:extLst>
        </xdr:cNvPr>
        <xdr:cNvSpPr/>
      </xdr:nvSpPr>
      <xdr:spPr>
        <a:xfrm flipH="1">
          <a:off x="552450" y="10572750"/>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1</xdr:col>
      <xdr:colOff>3684072</xdr:colOff>
      <xdr:row>51</xdr:row>
      <xdr:rowOff>180975</xdr:rowOff>
    </xdr:from>
    <xdr:to>
      <xdr:col>1</xdr:col>
      <xdr:colOff>4959806</xdr:colOff>
      <xdr:row>53</xdr:row>
      <xdr:rowOff>135424</xdr:rowOff>
    </xdr:to>
    <xdr:sp macro="" textlink="">
      <xdr:nvSpPr>
        <xdr:cNvPr id="116" name="Nút_Tiếp_theo" descr="Chuyển sang trang tính tiếp theo">
          <a:hlinkClick xmlns:r="http://schemas.openxmlformats.org/officeDocument/2006/relationships" r:id="rId1" tooltip="Bấm vào đây để chuyển sang trang tính tiếp theo"/>
          <a:extLst>
            <a:ext uri="{FF2B5EF4-FFF2-40B4-BE49-F238E27FC236}">
              <a16:creationId xmlns:a16="http://schemas.microsoft.com/office/drawing/2014/main" id="{BBF61831-9570-4211-818C-38318F38D015}"/>
            </a:ext>
          </a:extLst>
        </xdr:cNvPr>
        <xdr:cNvSpPr/>
      </xdr:nvSpPr>
      <xdr:spPr>
        <a:xfrm>
          <a:off x="4531797" y="10572750"/>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0</xdr:col>
      <xdr:colOff>352425</xdr:colOff>
      <xdr:row>55</xdr:row>
      <xdr:rowOff>38100</xdr:rowOff>
    </xdr:from>
    <xdr:to>
      <xdr:col>1</xdr:col>
      <xdr:colOff>5237988</xdr:colOff>
      <xdr:row>68</xdr:row>
      <xdr:rowOff>95250</xdr:rowOff>
    </xdr:to>
    <xdr:grpSp>
      <xdr:nvGrpSpPr>
        <xdr:cNvPr id="117" name="Nhóm 116">
          <a:extLst>
            <a:ext uri="{FF2B5EF4-FFF2-40B4-BE49-F238E27FC236}">
              <a16:creationId xmlns:a16="http://schemas.microsoft.com/office/drawing/2014/main" id="{A4810020-C4C7-483B-BB90-6111CE7B8559}"/>
            </a:ext>
          </a:extLst>
        </xdr:cNvPr>
        <xdr:cNvGrpSpPr/>
      </xdr:nvGrpSpPr>
      <xdr:grpSpPr>
        <a:xfrm>
          <a:off x="352425" y="11191875"/>
          <a:ext cx="5733288" cy="2533650"/>
          <a:chOff x="352425" y="10715625"/>
          <a:chExt cx="5733288" cy="2390775"/>
        </a:xfrm>
      </xdr:grpSpPr>
      <xdr:sp macro="" textlink="">
        <xdr:nvSpPr>
          <xdr:cNvPr id="118" name="Hình chữ nhật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Bước" descr="Xem thêm thông tin trên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Đường nối Thẳng 120" descr="Đường trang trí">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Đường nối Thẳng 71" descr="Đường trang trí">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Đường nối Thẳng 72" descr="Đường trang trí">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58</xdr:row>
      <xdr:rowOff>159469</xdr:rowOff>
    </xdr:from>
    <xdr:to>
      <xdr:col>1</xdr:col>
      <xdr:colOff>2581275</xdr:colOff>
      <xdr:row>60</xdr:row>
      <xdr:rowOff>137548</xdr:rowOff>
    </xdr:to>
    <xdr:grpSp>
      <xdr:nvGrpSpPr>
        <xdr:cNvPr id="30" name="Nhóm 29">
          <a:extLst>
            <a:ext uri="{FF2B5EF4-FFF2-40B4-BE49-F238E27FC236}">
              <a16:creationId xmlns:a16="http://schemas.microsoft.com/office/drawing/2014/main" id="{734055A1-8444-407E-B760-0BF685C60AE8}"/>
            </a:ext>
          </a:extLst>
        </xdr:cNvPr>
        <xdr:cNvGrpSpPr/>
      </xdr:nvGrpSpPr>
      <xdr:grpSpPr>
        <a:xfrm>
          <a:off x="562406" y="11884744"/>
          <a:ext cx="2866594" cy="359079"/>
          <a:chOff x="562406" y="11418019"/>
          <a:chExt cx="2866594" cy="359079"/>
        </a:xfrm>
      </xdr:grpSpPr>
      <xdr:sp macro="" textlink="">
        <xdr:nvSpPr>
          <xdr:cNvPr id="122" name="Bước" descr="Toàn bộ về hàm IF, Được tạo siêu kết nối đến web&#10;&#10;">
            <a:hlinkClick xmlns:r="http://schemas.openxmlformats.org/officeDocument/2006/relationships" r:id="rId11" tooltip="Chọn để tìm hiểu toàn bộ về hàm IF trên web"/>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p>
        </xdr:txBody>
      </xdr:sp>
      <xdr:pic>
        <xdr:nvPicPr>
          <xdr:cNvPr id="123" name="Đồ họa 22" descr="Mũi tên">
            <a:hlinkClick xmlns:r="http://schemas.openxmlformats.org/officeDocument/2006/relationships" r:id="rId11" tooltip="Chọn để tìm hiểu thêm từ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60</xdr:row>
      <xdr:rowOff>153535</xdr:rowOff>
    </xdr:from>
    <xdr:to>
      <xdr:col>1</xdr:col>
      <xdr:colOff>2609850</xdr:colOff>
      <xdr:row>62</xdr:row>
      <xdr:rowOff>136924</xdr:rowOff>
    </xdr:to>
    <xdr:grpSp>
      <xdr:nvGrpSpPr>
        <xdr:cNvPr id="29" name="Nhóm 28">
          <a:extLst>
            <a:ext uri="{FF2B5EF4-FFF2-40B4-BE49-F238E27FC236}">
              <a16:creationId xmlns:a16="http://schemas.microsoft.com/office/drawing/2014/main" id="{B13CA61E-C0BF-4685-82BB-1ADFEB7A3BE0}"/>
            </a:ext>
          </a:extLst>
        </xdr:cNvPr>
        <xdr:cNvGrpSpPr/>
      </xdr:nvGrpSpPr>
      <xdr:grpSpPr>
        <a:xfrm>
          <a:off x="562406" y="12259810"/>
          <a:ext cx="2895169" cy="364389"/>
          <a:chOff x="562406" y="11793085"/>
          <a:chExt cx="2895169" cy="364389"/>
        </a:xfrm>
      </xdr:grpSpPr>
      <xdr:sp macro="" textlink="">
        <xdr:nvSpPr>
          <xdr:cNvPr id="124" name="Bước" descr="Toàn bộ về hàm IFS, được tạo siêu kết nối đến web&#10;">
            <a:hlinkClick xmlns:r="http://schemas.openxmlformats.org/officeDocument/2006/relationships" r:id="rId14" tooltip="Chọn để tìm hiểu toàn bộ về hàm IFS trên web"/>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p>
        </xdr:txBody>
      </xdr:sp>
      <xdr:pic>
        <xdr:nvPicPr>
          <xdr:cNvPr id="125" name="Đồ họa 22" descr="Mũi tên">
            <a:hlinkClick xmlns:r="http://schemas.openxmlformats.org/officeDocument/2006/relationships" r:id="rId14" tooltip="Chọn để tìm hiểu thêm từ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64</xdr:row>
      <xdr:rowOff>184453</xdr:rowOff>
    </xdr:from>
    <xdr:to>
      <xdr:col>1</xdr:col>
      <xdr:colOff>2686050</xdr:colOff>
      <xdr:row>66</xdr:row>
      <xdr:rowOff>167842</xdr:rowOff>
    </xdr:to>
    <xdr:grpSp>
      <xdr:nvGrpSpPr>
        <xdr:cNvPr id="20" name="Nhóm 19">
          <a:extLst>
            <a:ext uri="{FF2B5EF4-FFF2-40B4-BE49-F238E27FC236}">
              <a16:creationId xmlns:a16="http://schemas.microsoft.com/office/drawing/2014/main" id="{0552D274-B7DD-441F-82AB-F9C18F3F1907}"/>
            </a:ext>
          </a:extLst>
        </xdr:cNvPr>
        <xdr:cNvGrpSpPr/>
      </xdr:nvGrpSpPr>
      <xdr:grpSpPr>
        <a:xfrm>
          <a:off x="562406" y="13052728"/>
          <a:ext cx="2971369" cy="364389"/>
          <a:chOff x="562406" y="12586003"/>
          <a:chExt cx="2971369" cy="364389"/>
        </a:xfrm>
      </xdr:grpSpPr>
      <xdr:sp macro="" textlink="">
        <xdr:nvSpPr>
          <xdr:cNvPr id="126" name="Bước" descr="Nội dung Đào tạo Excel trực tuyến Miễn phí, được tạo siêu kết nối đến web&#10;">
            <a:hlinkClick xmlns:r="http://schemas.openxmlformats.org/officeDocument/2006/relationships" r:id="rId15" tooltip="Chọn để tìm hiểu từ web về Nội dung Đào tạo Excel trực tuyến miễn phí"/>
            <a:extLst>
              <a:ext uri="{FF2B5EF4-FFF2-40B4-BE49-F238E27FC236}">
                <a16:creationId xmlns:a16="http://schemas.microsoft.com/office/drawing/2014/main" id="{7825C514-8FA2-4A6D-AF39-649B9CAF9255}"/>
              </a:ext>
            </a:extLst>
          </xdr:cNvPr>
          <xdr:cNvSpPr txBox="1"/>
        </xdr:nvSpPr>
        <xdr:spPr>
          <a:xfrm>
            <a:off x="1040199" y="12637107"/>
            <a:ext cx="24935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pic>
        <xdr:nvPicPr>
          <xdr:cNvPr id="127" name="Đồ họa 22" descr="Mũi tên">
            <a:hlinkClick xmlns:r="http://schemas.openxmlformats.org/officeDocument/2006/relationships" r:id="rId15" tooltip="Chọn để tìm hiểu thêm từ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62</xdr:row>
      <xdr:rowOff>152911</xdr:rowOff>
    </xdr:from>
    <xdr:to>
      <xdr:col>1</xdr:col>
      <xdr:colOff>2609850</xdr:colOff>
      <xdr:row>64</xdr:row>
      <xdr:rowOff>136300</xdr:rowOff>
    </xdr:to>
    <xdr:grpSp>
      <xdr:nvGrpSpPr>
        <xdr:cNvPr id="25" name="Nhóm 24">
          <a:extLst>
            <a:ext uri="{FF2B5EF4-FFF2-40B4-BE49-F238E27FC236}">
              <a16:creationId xmlns:a16="http://schemas.microsoft.com/office/drawing/2014/main" id="{F1DB9CDB-5B09-4600-8014-FE097D5CAA92}"/>
            </a:ext>
          </a:extLst>
        </xdr:cNvPr>
        <xdr:cNvGrpSpPr/>
      </xdr:nvGrpSpPr>
      <xdr:grpSpPr>
        <a:xfrm>
          <a:off x="562406" y="12640186"/>
          <a:ext cx="2895169" cy="364389"/>
          <a:chOff x="562406" y="12173461"/>
          <a:chExt cx="2895169" cy="364389"/>
        </a:xfrm>
      </xdr:grpSpPr>
      <xdr:sp macro="" textlink="">
        <xdr:nvSpPr>
          <xdr:cNvPr id="128" name="Bước" descr="Câu lệnh IF nâng cao, được tạo siêu kết nối đến web&#10;">
            <a:hlinkClick xmlns:r="http://schemas.openxmlformats.org/officeDocument/2006/relationships" r:id="rId16" tooltip="Chọn để tìm hiểu toàn bộ về câu lệnh IF trên web"/>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Câu lệnh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nâng cao</a:t>
            </a:r>
          </a:p>
        </xdr:txBody>
      </xdr:sp>
      <xdr:pic>
        <xdr:nvPicPr>
          <xdr:cNvPr id="129" name="Đồ họa 22" descr="Mũi tên">
            <a:hlinkClick xmlns:r="http://schemas.openxmlformats.org/officeDocument/2006/relationships" r:id="rId16" tooltip="Chọn để tìm hiểu thêm từ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49</xdr:row>
      <xdr:rowOff>114300</xdr:rowOff>
    </xdr:from>
    <xdr:to>
      <xdr:col>4</xdr:col>
      <xdr:colOff>409215</xdr:colOff>
      <xdr:row>61</xdr:row>
      <xdr:rowOff>37824</xdr:rowOff>
    </xdr:to>
    <xdr:pic>
      <xdr:nvPicPr>
        <xdr:cNvPr id="2" name="Ảnh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1012507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32</xdr:row>
      <xdr:rowOff>95250</xdr:rowOff>
    </xdr:to>
    <xdr:sp macro="" textlink="">
      <xdr:nvSpPr>
        <xdr:cNvPr id="81" name="văn_bản_Nền_giới_thiệu" descr="Nền">
          <a:extLst>
            <a:ext uri="{FF2B5EF4-FFF2-40B4-BE49-F238E27FC236}">
              <a16:creationId xmlns:a16="http://schemas.microsoft.com/office/drawing/2014/main" id="{CCCCB7BF-CE8C-47D9-ADC2-CAB1C8F28444}"/>
            </a:ext>
          </a:extLst>
        </xdr:cNvPr>
        <xdr:cNvSpPr/>
      </xdr:nvSpPr>
      <xdr:spPr>
        <a:xfrm>
          <a:off x="333375" y="361950"/>
          <a:ext cx="5734050" cy="6400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văn_bản_Tiêu_đề_giới_thiệu" descr="HÀM VLOOKUP">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HÀM VLOOKUP</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văn_bản_Đường_giới_thiệu_1" descr="Đường trang trí">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28</xdr:row>
      <xdr:rowOff>6854</xdr:rowOff>
    </xdr:from>
    <xdr:to>
      <xdr:col>1</xdr:col>
      <xdr:colOff>4976799</xdr:colOff>
      <xdr:row>28</xdr:row>
      <xdr:rowOff>6854</xdr:rowOff>
    </xdr:to>
    <xdr:cxnSp macro="">
      <xdr:nvCxnSpPr>
        <xdr:cNvPr id="84" name="văn_bản_Đường_giới_thiệu_2" descr="Đường trang trí">
          <a:extLst>
            <a:ext uri="{FF2B5EF4-FFF2-40B4-BE49-F238E27FC236}">
              <a16:creationId xmlns:a16="http://schemas.microsoft.com/office/drawing/2014/main" id="{9A557736-21EE-450F-A993-CC32130FE9FB}"/>
            </a:ext>
          </a:extLst>
        </xdr:cNvPr>
        <xdr:cNvCxnSpPr>
          <a:cxnSpLocks/>
        </xdr:cNvCxnSpPr>
      </xdr:nvCxnSpPr>
      <xdr:spPr>
        <a:xfrm>
          <a:off x="576276" y="5912354"/>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6</xdr:row>
      <xdr:rowOff>0</xdr:rowOff>
    </xdr:to>
    <xdr:sp macro="" textlink="">
      <xdr:nvSpPr>
        <xdr:cNvPr id="85" name="văn_bản_Mở_đầu_giới_thiệu" descr="Hàm VLOOKUP là một trong các hàm được sử dụng rộng rãi nhất trong Excel (và cũng là một trong các hàm yêu thích của chúng tôi nữa!). Hàm VLOOKUP cho phép bạn tra cứu giá trị trong cột bên trái, rồi trả về thông tin trong cột khác ở bên phải nếu tìm thấy kết quả khớp. Hàm VLOOKUP cho biết:&#10;&#10;">
          <a:extLst>
            <a:ext uri="{FF2B5EF4-FFF2-40B4-BE49-F238E27FC236}">
              <a16:creationId xmlns:a16="http://schemas.microsoft.com/office/drawing/2014/main" id="{F9326461-020C-4B3F-9364-21D592985D33}"/>
            </a:ext>
          </a:extLst>
        </xdr:cNvPr>
        <xdr:cNvSpPr txBox="1"/>
      </xdr:nvSpPr>
      <xdr:spPr>
        <a:xfrm>
          <a:off x="571663" y="1062116"/>
          <a:ext cx="5251444" cy="652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Hàm VLOOKUP là một trong các hàm được sử dụng rộng rãi nhất trong Excel (và cũng là một trong các hàm yêu thích của chúng tôi nữa!). Hàm VLOOKUP cho phép bạn tra cứu giá trị trong cột bên trái, rồi trả về thông tin trong cột khác ở bên phải nếu tìm thấy kết quả khớp. Hàm VLOOKUP cho biết: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20</xdr:row>
      <xdr:rowOff>176188</xdr:rowOff>
    </xdr:from>
    <xdr:to>
      <xdr:col>1</xdr:col>
      <xdr:colOff>4991587</xdr:colOff>
      <xdr:row>24</xdr:row>
      <xdr:rowOff>123825</xdr:rowOff>
    </xdr:to>
    <xdr:grpSp>
      <xdr:nvGrpSpPr>
        <xdr:cNvPr id="3" name="Nhóm 2">
          <a:extLst>
            <a:ext uri="{FF2B5EF4-FFF2-40B4-BE49-F238E27FC236}">
              <a16:creationId xmlns:a16="http://schemas.microsoft.com/office/drawing/2014/main" id="{A668747A-127E-4399-9A99-C2F143BEE89C}"/>
            </a:ext>
          </a:extLst>
        </xdr:cNvPr>
        <xdr:cNvGrpSpPr/>
      </xdr:nvGrpSpPr>
      <xdr:grpSpPr>
        <a:xfrm>
          <a:off x="600144" y="4557688"/>
          <a:ext cx="5239168" cy="709637"/>
          <a:chOff x="561975" y="4357663"/>
          <a:chExt cx="5229626" cy="709637"/>
        </a:xfrm>
      </xdr:grpSpPr>
      <xdr:sp macro="" textlink="">
        <xdr:nvSpPr>
          <xdr:cNvPr id="87" name="văn_bản_Bước" descr="Trong ô D22, nhập =VLOOKUP(C22,C17:D20,2,FALSE). Câu trả lời chính xác cho Táo là 50. Hàm VLOOKUP đã tìm cho giá trị Táo, rồi đã đi qua một cột ở bên phải và trả về số lượng.&#10;&#10;">
            <a:extLst>
              <a:ext uri="{FF2B5EF4-FFF2-40B4-BE49-F238E27FC236}">
                <a16:creationId xmlns:a16="http://schemas.microsoft.com/office/drawing/2014/main" id="{86ABB85B-8210-41EF-B43E-824CD9F5377E}"/>
              </a:ext>
            </a:extLst>
          </xdr:cNvPr>
          <xdr:cNvSpPr txBox="1"/>
        </xdr:nvSpPr>
        <xdr:spPr>
          <a:xfrm>
            <a:off x="981857" y="4399621"/>
            <a:ext cx="4809744" cy="6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Trong ô D22, nhập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=VLOOKUP(C22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C17:D20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Câu trả lời chính xác cho Táo là 50. Hàm VLOOKUP đã tìm cho giá trị Táo, rồi đã đi qua một cột ở bên phải và trả về số lượng.</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hình_Bước"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24</xdr:row>
      <xdr:rowOff>128563</xdr:rowOff>
    </xdr:from>
    <xdr:to>
      <xdr:col>1</xdr:col>
      <xdr:colOff>4943876</xdr:colOff>
      <xdr:row>27</xdr:row>
      <xdr:rowOff>153270</xdr:rowOff>
    </xdr:to>
    <xdr:grpSp>
      <xdr:nvGrpSpPr>
        <xdr:cNvPr id="2" name="Nhóm 1">
          <a:extLst>
            <a:ext uri="{FF2B5EF4-FFF2-40B4-BE49-F238E27FC236}">
              <a16:creationId xmlns:a16="http://schemas.microsoft.com/office/drawing/2014/main" id="{7248ACEA-EF5C-407C-9476-B09DAE8F48D8}"/>
            </a:ext>
          </a:extLst>
        </xdr:cNvPr>
        <xdr:cNvGrpSpPr/>
      </xdr:nvGrpSpPr>
      <xdr:grpSpPr>
        <a:xfrm>
          <a:off x="561975" y="5272063"/>
          <a:ext cx="5229626" cy="596207"/>
          <a:chOff x="523875" y="5072038"/>
          <a:chExt cx="5220101" cy="596207"/>
        </a:xfrm>
      </xdr:grpSpPr>
      <xdr:sp macro="" textlink="">
        <xdr:nvSpPr>
          <xdr:cNvPr id="90" name="văn_bản_Bước" descr="Bây giờ, bạn hãy tự mình thử trong mục Thịt, ở ô G22. Bạn sẽ có được kết quả là =VLOOKUP(F22,F17:G20,2,FALSE).&#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Bây giờ, bạn hãy tự mình thử trong mục Thịt, ở ô G22. Bạn sẽ có được kết quả là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=VLOOKUP(F22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F17:G20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hình_Bước"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28</xdr:row>
      <xdr:rowOff>185713</xdr:rowOff>
    </xdr:from>
    <xdr:to>
      <xdr:col>1</xdr:col>
      <xdr:colOff>4959806</xdr:colOff>
      <xdr:row>30</xdr:row>
      <xdr:rowOff>140162</xdr:rowOff>
    </xdr:to>
    <xdr:sp macro="" textlink="">
      <xdr:nvSpPr>
        <xdr:cNvPr id="92" name="Nút_Tiếp_theo" descr="Chuyển sang trang tính tiếp theo">
          <a:hlinkClick xmlns:r="http://schemas.openxmlformats.org/officeDocument/2006/relationships" r:id="rId1" tooltip="Bấm vào đây để chuyển sang trang tính tiếp theo"/>
          <a:extLst>
            <a:ext uri="{FF2B5EF4-FFF2-40B4-BE49-F238E27FC236}">
              <a16:creationId xmlns:a16="http://schemas.microsoft.com/office/drawing/2014/main" id="{36902CA8-91B2-4B89-B6B0-496D7B8D6012}"/>
            </a:ext>
          </a:extLst>
        </xdr:cNvPr>
        <xdr:cNvSpPr/>
      </xdr:nvSpPr>
      <xdr:spPr>
        <a:xfrm>
          <a:off x="4532361" y="6091213"/>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xdr:twoCellAnchor>
  <xdr:twoCellAnchor>
    <xdr:from>
      <xdr:col>0</xdr:col>
      <xdr:colOff>333375</xdr:colOff>
      <xdr:row>65</xdr:row>
      <xdr:rowOff>66646</xdr:rowOff>
    </xdr:from>
    <xdr:to>
      <xdr:col>1</xdr:col>
      <xdr:colOff>5218938</xdr:colOff>
      <xdr:row>81</xdr:row>
      <xdr:rowOff>114299</xdr:rowOff>
    </xdr:to>
    <xdr:grpSp>
      <xdr:nvGrpSpPr>
        <xdr:cNvPr id="93" name="Nhóm 92">
          <a:extLst>
            <a:ext uri="{FF2B5EF4-FFF2-40B4-BE49-F238E27FC236}">
              <a16:creationId xmlns:a16="http://schemas.microsoft.com/office/drawing/2014/main" id="{6AD4BB42-C99A-40EC-9E51-AFE390CD9507}"/>
            </a:ext>
          </a:extLst>
        </xdr:cNvPr>
        <xdr:cNvGrpSpPr/>
      </xdr:nvGrpSpPr>
      <xdr:grpSpPr>
        <a:xfrm>
          <a:off x="333375" y="13020646"/>
          <a:ext cx="5733288" cy="3095653"/>
          <a:chOff x="0" y="5524499"/>
          <a:chExt cx="5695950" cy="3095653"/>
        </a:xfrm>
      </xdr:grpSpPr>
      <xdr:sp macro="" textlink="">
        <xdr:nvSpPr>
          <xdr:cNvPr id="94" name="Hình chữ nhật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Bước" descr="Xem thêm thông tin trên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Đường nối Thẳng 95" descr="Đường trang trí">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Đường nối Thẳng 96" descr="Đường trang trí">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69</xdr:row>
      <xdr:rowOff>64191</xdr:rowOff>
    </xdr:from>
    <xdr:to>
      <xdr:col>1</xdr:col>
      <xdr:colOff>2581275</xdr:colOff>
      <xdr:row>71</xdr:row>
      <xdr:rowOff>42270</xdr:rowOff>
    </xdr:to>
    <xdr:grpSp>
      <xdr:nvGrpSpPr>
        <xdr:cNvPr id="17" name="Nhóm 16">
          <a:extLst>
            <a:ext uri="{FF2B5EF4-FFF2-40B4-BE49-F238E27FC236}">
              <a16:creationId xmlns:a16="http://schemas.microsoft.com/office/drawing/2014/main" id="{AA259A6F-5BA1-4BA7-97B7-539D915D1A18}"/>
            </a:ext>
          </a:extLst>
        </xdr:cNvPr>
        <xdr:cNvGrpSpPr/>
      </xdr:nvGrpSpPr>
      <xdr:grpSpPr>
        <a:xfrm>
          <a:off x="562406" y="13780191"/>
          <a:ext cx="2866594" cy="359079"/>
          <a:chOff x="562406" y="12494316"/>
          <a:chExt cx="2866594" cy="359079"/>
        </a:xfrm>
      </xdr:grpSpPr>
      <xdr:sp macro="" textlink="">
        <xdr:nvSpPr>
          <xdr:cNvPr id="98" name="Bước" descr="Toàn bộ về hàm VLOOKUP, Được tạo siêu kết nối đến web&#10;&#10;">
            <a:hlinkClick xmlns:r="http://schemas.openxmlformats.org/officeDocument/2006/relationships" r:id="rId2" tooltip="Chọn để tìm hiểu toàn bộ về hàm VLOOKUP trên web"/>
            <a:extLst>
              <a:ext uri="{FF2B5EF4-FFF2-40B4-BE49-F238E27FC236}">
                <a16:creationId xmlns:a16="http://schemas.microsoft.com/office/drawing/2014/main" id="{A860ADA4-DD2D-4966-AB6B-7FB24178B7B9}"/>
              </a:ext>
            </a:extLst>
          </xdr:cNvPr>
          <xdr:cNvSpPr txBox="1"/>
        </xdr:nvSpPr>
        <xdr:spPr>
          <a:xfrm>
            <a:off x="1027591" y="12568676"/>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VLOOKUP</a:t>
            </a:r>
          </a:p>
        </xdr:txBody>
      </xdr:sp>
      <xdr:pic>
        <xdr:nvPicPr>
          <xdr:cNvPr id="99" name="Đồ họa 22" descr="Mũi tên">
            <a:hlinkClick xmlns:r="http://schemas.openxmlformats.org/officeDocument/2006/relationships" r:id="rId2" tooltip="Chọn để tìm hiểu thêm từ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71</xdr:row>
      <xdr:rowOff>69812</xdr:rowOff>
    </xdr:from>
    <xdr:to>
      <xdr:col>1</xdr:col>
      <xdr:colOff>2990850</xdr:colOff>
      <xdr:row>73</xdr:row>
      <xdr:rowOff>53201</xdr:rowOff>
    </xdr:to>
    <xdr:grpSp>
      <xdr:nvGrpSpPr>
        <xdr:cNvPr id="16" name="Nhóm 15">
          <a:extLst>
            <a:ext uri="{FF2B5EF4-FFF2-40B4-BE49-F238E27FC236}">
              <a16:creationId xmlns:a16="http://schemas.microsoft.com/office/drawing/2014/main" id="{79235089-8072-43CC-BE8C-67B41C2F383F}"/>
            </a:ext>
          </a:extLst>
        </xdr:cNvPr>
        <xdr:cNvGrpSpPr/>
      </xdr:nvGrpSpPr>
      <xdr:grpSpPr>
        <a:xfrm>
          <a:off x="562406" y="14166812"/>
          <a:ext cx="3276169" cy="364389"/>
          <a:chOff x="562406" y="12880937"/>
          <a:chExt cx="3276169" cy="364389"/>
        </a:xfrm>
      </xdr:grpSpPr>
      <xdr:sp macro="" textlink="">
        <xdr:nvSpPr>
          <xdr:cNvPr id="100" name="Bước" descr="Toàn bộ về hàm INDEX/MATCH, được tạo siêu kết nối đến web&#10;">
            <a:hlinkClick xmlns:r="http://schemas.openxmlformats.org/officeDocument/2006/relationships" r:id="rId5" tooltip="Chọn để tìm hiểu toàn bộ về hàm INDEX/MATCH trên web"/>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a:t>
            </a:r>
            <a:r>
              <a:rPr lang="vi"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hàm</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INDEX/MATCH</a:t>
            </a:r>
          </a:p>
        </xdr:txBody>
      </xdr:sp>
      <xdr:pic>
        <xdr:nvPicPr>
          <xdr:cNvPr id="101" name="Đồ họa 22" descr="Mũi tên">
            <a:hlinkClick xmlns:r="http://schemas.openxmlformats.org/officeDocument/2006/relationships" r:id="rId5" tooltip="Chọn để tìm hiểu thêm từ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77</xdr:row>
      <xdr:rowOff>117750</xdr:rowOff>
    </xdr:from>
    <xdr:to>
      <xdr:col>1</xdr:col>
      <xdr:colOff>3352800</xdr:colOff>
      <xdr:row>79</xdr:row>
      <xdr:rowOff>101139</xdr:rowOff>
    </xdr:to>
    <xdr:grpSp>
      <xdr:nvGrpSpPr>
        <xdr:cNvPr id="6" name="Nhóm 5">
          <a:extLst>
            <a:ext uri="{FF2B5EF4-FFF2-40B4-BE49-F238E27FC236}">
              <a16:creationId xmlns:a16="http://schemas.microsoft.com/office/drawing/2014/main" id="{5C999AAF-BC52-4D03-84CC-9A10F67B8111}"/>
            </a:ext>
          </a:extLst>
        </xdr:cNvPr>
        <xdr:cNvGrpSpPr/>
      </xdr:nvGrpSpPr>
      <xdr:grpSpPr>
        <a:xfrm>
          <a:off x="562406" y="15357750"/>
          <a:ext cx="3638119" cy="364389"/>
          <a:chOff x="562406" y="14071875"/>
          <a:chExt cx="3638119" cy="364389"/>
        </a:xfrm>
      </xdr:grpSpPr>
      <xdr:sp macro="" textlink="">
        <xdr:nvSpPr>
          <xdr:cNvPr id="102" name="Bước" descr="Nội dung Đào tạo Excel trực tuyến Miễn phí, được tạo siêu kết nối đến web&#10;">
            <a:hlinkClick xmlns:r="http://schemas.openxmlformats.org/officeDocument/2006/relationships" r:id="rId6" tooltip="Chọn để tìm hiểu về nội dung đào tạo Excel miễn phí trên web"/>
            <a:extLst>
              <a:ext uri="{FF2B5EF4-FFF2-40B4-BE49-F238E27FC236}">
                <a16:creationId xmlns:a16="http://schemas.microsoft.com/office/drawing/2014/main" id="{4781BFBE-B5EC-40E0-B408-A2571FFF08DE}"/>
              </a:ext>
            </a:extLst>
          </xdr:cNvPr>
          <xdr:cNvSpPr txBox="1"/>
        </xdr:nvSpPr>
        <xdr:spPr>
          <a:xfrm>
            <a:off x="1040199" y="14151554"/>
            <a:ext cx="31603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pic>
        <xdr:nvPicPr>
          <xdr:cNvPr id="103" name="Đồ họa 22" descr="Mũi tên">
            <a:hlinkClick xmlns:r="http://schemas.openxmlformats.org/officeDocument/2006/relationships" r:id="rId6" tooltip="Chọn để tìm hiểu thêm từ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73</xdr:row>
      <xdr:rowOff>80743</xdr:rowOff>
    </xdr:from>
    <xdr:to>
      <xdr:col>1</xdr:col>
      <xdr:colOff>2609850</xdr:colOff>
      <xdr:row>75</xdr:row>
      <xdr:rowOff>64132</xdr:rowOff>
    </xdr:to>
    <xdr:grpSp>
      <xdr:nvGrpSpPr>
        <xdr:cNvPr id="8" name="Nhóm 7">
          <a:extLst>
            <a:ext uri="{FF2B5EF4-FFF2-40B4-BE49-F238E27FC236}">
              <a16:creationId xmlns:a16="http://schemas.microsoft.com/office/drawing/2014/main" id="{F2122903-3464-4677-84BC-66087719FF0D}"/>
            </a:ext>
          </a:extLst>
        </xdr:cNvPr>
        <xdr:cNvGrpSpPr/>
      </xdr:nvGrpSpPr>
      <xdr:grpSpPr>
        <a:xfrm>
          <a:off x="562406" y="14558743"/>
          <a:ext cx="2895169" cy="364389"/>
          <a:chOff x="562406" y="13272868"/>
          <a:chExt cx="2895169" cy="364389"/>
        </a:xfrm>
      </xdr:grpSpPr>
      <xdr:sp macro="" textlink="">
        <xdr:nvSpPr>
          <xdr:cNvPr id="104" name="Bước" descr="Toàn bộ về hàm IFERROR, được tạo siêu kết nối đến web&#10;">
            <a:hlinkClick xmlns:r="http://schemas.openxmlformats.org/officeDocument/2006/relationships" r:id="rId7" tooltip="Chọn để tìm hiểu toàn bộ về hàm IFERROR trên web"/>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a:t>
            </a:r>
            <a:r>
              <a:rPr lang="v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p>
        </xdr:txBody>
      </xdr:sp>
      <xdr:pic>
        <xdr:nvPicPr>
          <xdr:cNvPr id="105" name="Đồ họa 22" descr="Mũi tên">
            <a:hlinkClick xmlns:r="http://schemas.openxmlformats.org/officeDocument/2006/relationships" r:id="rId7" tooltip="Chọn để tìm hiểu thêm từ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75</xdr:row>
      <xdr:rowOff>91674</xdr:rowOff>
    </xdr:from>
    <xdr:to>
      <xdr:col>1</xdr:col>
      <xdr:colOff>4924425</xdr:colOff>
      <xdr:row>77</xdr:row>
      <xdr:rowOff>75063</xdr:rowOff>
    </xdr:to>
    <xdr:grpSp>
      <xdr:nvGrpSpPr>
        <xdr:cNvPr id="7" name="Nhóm 6">
          <a:extLst>
            <a:ext uri="{FF2B5EF4-FFF2-40B4-BE49-F238E27FC236}">
              <a16:creationId xmlns:a16="http://schemas.microsoft.com/office/drawing/2014/main" id="{56B2B91D-B542-499E-8788-299E4FFAC823}"/>
            </a:ext>
          </a:extLst>
        </xdr:cNvPr>
        <xdr:cNvGrpSpPr/>
      </xdr:nvGrpSpPr>
      <xdr:grpSpPr>
        <a:xfrm>
          <a:off x="562406" y="14950674"/>
          <a:ext cx="5209744" cy="364389"/>
          <a:chOff x="562406" y="13664799"/>
          <a:chExt cx="5209744" cy="364389"/>
        </a:xfrm>
      </xdr:grpSpPr>
      <xdr:sp macro="" textlink="">
        <xdr:nvSpPr>
          <xdr:cNvPr id="106" name="Bước" descr="Sử dụng PivotTable để phân tích dữ liệu trong trang tính&#10;">
            <a:hlinkClick xmlns:r="http://schemas.openxmlformats.org/officeDocument/2006/relationships" r:id="rId8" tooltip="Chọn để tìm hiểu toàn bộ về cách tạo PivotTable để phân tích dữ liệu trong trang tính trên web"/>
            <a:extLst>
              <a:ext uri="{FF2B5EF4-FFF2-40B4-BE49-F238E27FC236}">
                <a16:creationId xmlns:a16="http://schemas.microsoft.com/office/drawing/2014/main" id="{2E0B811D-CA68-487C-A6BB-4DE6198A877D}"/>
              </a:ext>
            </a:extLst>
          </xdr:cNvPr>
          <xdr:cNvSpPr txBox="1"/>
        </xdr:nvSpPr>
        <xdr:spPr>
          <a:xfrm>
            <a:off x="1027590" y="13727608"/>
            <a:ext cx="474456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Sử dụng </a:t>
            </a:r>
            <a:r>
              <a:rPr lang="vi"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a:t>
            </a: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để phân tích</a:t>
            </a:r>
            <a:r>
              <a:rPr lang="v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dữ liệu trong trang tính</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28</xdr:row>
      <xdr:rowOff>185713</xdr:rowOff>
    </xdr:from>
    <xdr:to>
      <xdr:col>1</xdr:col>
      <xdr:colOff>2771025</xdr:colOff>
      <xdr:row>31</xdr:row>
      <xdr:rowOff>149900</xdr:rowOff>
    </xdr:to>
    <xdr:sp macro="" textlink="">
      <xdr:nvSpPr>
        <xdr:cNvPr id="116" name="nút_Khám_phá_thêm" descr="Khám phá bên dưới để biết thêm chi tiết">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6091213"/>
          <a:ext cx="29520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lientData/>
  </xdr:twoCellAnchor>
  <xdr:twoCellAnchor>
    <xdr:from>
      <xdr:col>0</xdr:col>
      <xdr:colOff>333375</xdr:colOff>
      <xdr:row>32</xdr:row>
      <xdr:rowOff>171422</xdr:rowOff>
    </xdr:from>
    <xdr:to>
      <xdr:col>1</xdr:col>
      <xdr:colOff>5219700</xdr:colOff>
      <xdr:row>64</xdr:row>
      <xdr:rowOff>171450</xdr:rowOff>
    </xdr:to>
    <xdr:grpSp>
      <xdr:nvGrpSpPr>
        <xdr:cNvPr id="117" name="Nhóm 116">
          <a:extLst>
            <a:ext uri="{FF2B5EF4-FFF2-40B4-BE49-F238E27FC236}">
              <a16:creationId xmlns:a16="http://schemas.microsoft.com/office/drawing/2014/main" id="{13E6C982-6CD3-4F56-8160-7A99956655B4}"/>
            </a:ext>
          </a:extLst>
        </xdr:cNvPr>
        <xdr:cNvGrpSpPr/>
      </xdr:nvGrpSpPr>
      <xdr:grpSpPr>
        <a:xfrm>
          <a:off x="333375" y="6838922"/>
          <a:ext cx="5734050" cy="6096028"/>
          <a:chOff x="381000" y="6619847"/>
          <a:chExt cx="5734050" cy="6096028"/>
        </a:xfrm>
      </xdr:grpSpPr>
      <xdr:sp macro="" textlink="">
        <xdr:nvSpPr>
          <xdr:cNvPr id="118" name="văn_bản_Nền_giới_thiệu" descr="Nền">
            <a:extLst>
              <a:ext uri="{FF2B5EF4-FFF2-40B4-BE49-F238E27FC236}">
                <a16:creationId xmlns:a16="http://schemas.microsoft.com/office/drawing/2014/main" id="{D3E3BF3F-62BA-42BD-AAAA-C2798A711BDD}"/>
              </a:ext>
            </a:extLst>
          </xdr:cNvPr>
          <xdr:cNvSpPr/>
        </xdr:nvSpPr>
        <xdr:spPr>
          <a:xfrm>
            <a:off x="381000" y="6619847"/>
            <a:ext cx="5734050" cy="609602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văn_bản_Tiêu_đề_giới_thiệu" descr="Hàm VLOOKUP và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Hàm VLOOKUP và #N/A</a:t>
            </a:r>
          </a:p>
        </xdr:txBody>
      </xdr:sp>
      <xdr:cxnSp macro="">
        <xdr:nvCxnSpPr>
          <xdr:cNvPr id="120" name="văn_bản_Đường_giới_thiệu_1" descr="Đường trang trí">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văn_bản_Đường_giới_thiệu_2" descr="Đường trang trí">
            <a:extLst>
              <a:ext uri="{FF2B5EF4-FFF2-40B4-BE49-F238E27FC236}">
                <a16:creationId xmlns:a16="http://schemas.microsoft.com/office/drawing/2014/main" id="{9714E556-7850-4148-BEC1-BE99A53AD145}"/>
              </a:ext>
            </a:extLst>
          </xdr:cNvPr>
          <xdr:cNvCxnSpPr>
            <a:cxnSpLocks/>
          </xdr:cNvCxnSpPr>
        </xdr:nvCxnSpPr>
        <xdr:spPr>
          <a:xfrm>
            <a:off x="623901" y="1207978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văn_bản_Mở_đầu_giới_thiệu" descr="Lúc nào cũng vậy, bạn sẽ gặp tình huống mà hàm VLOOKUP không thể tìm thấy những gì bạn yêu cầu và trả về lỗi (#N/A). Đôi khi, đó chỉ đơn giản là vì giá trị tra cứu không tồn tại hoặc có thể vì tham chiếu ô chưa có giá trị.&#10;&#10;">
            <a:extLst>
              <a:ext uri="{FF2B5EF4-FFF2-40B4-BE49-F238E27FC236}">
                <a16:creationId xmlns:a16="http://schemas.microsoft.com/office/drawing/2014/main" id="{14D15DCB-93AB-4F22-9D6D-FBFB2C3479BE}"/>
              </a:ext>
            </a:extLst>
          </xdr:cNvPr>
          <xdr:cNvSpPr txBox="1"/>
        </xdr:nvSpPr>
        <xdr:spPr>
          <a:xfrm>
            <a:off x="619288" y="7320013"/>
            <a:ext cx="5251444" cy="6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Lúc nào cũng vậy, bạn sẽ gặp tình huống mà hàm VLOOKUP không thể tìm thấy những điều bạn yêu cầu và trả về lỗi (</a:t>
            </a:r>
            <a:r>
              <a:rPr lang="vi"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#N/A</a:t>
            </a:r>
            <a:r>
              <a:rPr lang="vi"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Đôi khi, đó chỉ đơn giản là vì giá trị tra cứu không tồn tại hoặc có thể vì tham chiếu ô chưa có giá trị.</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Step">
            <a:extLst>
              <a:ext uri="{FF2B5EF4-FFF2-40B4-BE49-F238E27FC236}">
                <a16:creationId xmlns:a16="http://schemas.microsoft.com/office/drawing/2014/main" id="{5965A0D4-2BC5-48D7-B26B-96EE64B5243D}"/>
              </a:ext>
            </a:extLst>
          </xdr:cNvPr>
          <xdr:cNvGrpSpPr/>
        </xdr:nvGrpSpPr>
        <xdr:grpSpPr>
          <a:xfrm>
            <a:off x="619125" y="8020022"/>
            <a:ext cx="5276851" cy="2152678"/>
            <a:chOff x="562285" y="7734300"/>
            <a:chExt cx="5242615" cy="2152678"/>
          </a:xfrm>
        </xdr:grpSpPr>
        <xdr:sp macro="" textlink="">
          <xdr:nvSpPr>
            <xdr:cNvPr id="127" name="văn_bản_Bước"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8"/>
              <a:ext cx="4825458" cy="2110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Nếu bạn đã biết chắc rằng giá trị tra cứu của bạn có tồn tại nhưng muốn ẩn lỗi nếu ô tra cứu là ô trống, bạn có thể sử dụng câu lệnh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Trong trường hợp này, chúng tôi sử dụng công thức VLOOKUP hiện có như thế này trong ô D43:</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=IF(C43=""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VLOOKUP(C43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C37:D41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Công thức này cho biết rằng "nếu ô C43 không có gì ("") thì không trả về gì cả, còn nếu có thì trả về kết quả của hàm VLOOKUP". Lưu ý rằng có dấu ngoặc đơn đóng thứ hai nằm ở cuối công thức. Dấu này sẽ kết thúc câu lệnh IF.</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hình_Bước"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grpSp>
        <xdr:nvGrpSpPr>
          <xdr:cNvPr id="124" name="Nhóm 123">
            <a:extLst>
              <a:ext uri="{FF2B5EF4-FFF2-40B4-BE49-F238E27FC236}">
                <a16:creationId xmlns:a16="http://schemas.microsoft.com/office/drawing/2014/main" id="{E6606029-FD51-46CF-AFBE-ED7D2B796703}"/>
              </a:ext>
            </a:extLst>
          </xdr:cNvPr>
          <xdr:cNvGrpSpPr/>
        </xdr:nvGrpSpPr>
        <xdr:grpSpPr>
          <a:xfrm>
            <a:off x="619125" y="10229822"/>
            <a:ext cx="5229624" cy="1733577"/>
            <a:chOff x="11201400" y="4000500"/>
            <a:chExt cx="5229624" cy="1733577"/>
          </a:xfrm>
        </xdr:grpSpPr>
        <xdr:sp macro="" textlink="">
          <xdr:nvSpPr>
            <xdr:cNvPr id="125" name="văn_bản_Bước" descr="Nếu bạn không chắc chắn giá trị tra cứu có tồn tại hay không nhưng vẫn muốn ngăn lỗi #N/A, bạn có thể sử dụng một hàm xử lý lỗi được gọi là hàm IFERROR vào ô G43: =IFERROR(VLOOKUP(F43,F37:G41,2,FALSE),&quot;&quot;). Hàm IFERROR cho biết nếu hàm VLOOKUP trả về kết quả hợp lệ thì hiển thị kết quả đó, nếu không thì không hiển thị gì cả (&quot;&quot;). Chúng tôi không hiển thị gì ở đây (&quot;&quot;), tuy nhiên, bạn cũng có thể sử dụng số (0,1, 2, v.v.) hoặc văn bản, như &quot;Công thức không chính xác&quot;.&#10;&#10;">
              <a:extLst>
                <a:ext uri="{FF2B5EF4-FFF2-40B4-BE49-F238E27FC236}">
                  <a16:creationId xmlns:a16="http://schemas.microsoft.com/office/drawing/2014/main" id="{250F4D35-4886-4A69-B7A9-2E3BC66C4614}"/>
                </a:ext>
              </a:extLst>
            </xdr:cNvPr>
            <xdr:cNvSpPr txBox="1"/>
          </xdr:nvSpPr>
          <xdr:spPr>
            <a:xfrm>
              <a:off x="11621281" y="4090082"/>
              <a:ext cx="4809743" cy="1643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Nếu bạn không chắc chắn giá trị tra cứu có tồn tại hay không nhưng bạn vẫn muốn ngăn lỗi #N/A, bạn có thể sử dụng một hàm xử lý lỗi được gọi là hàm </a:t>
              </a:r>
              <a:r>
                <a:rPr lang="vi" sz="1100" b="1"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IFERROR</a:t>
              </a:r>
              <a:r>
                <a:rPr lang="vi" sz="1100" b="0"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 vào ô G43: </a:t>
              </a:r>
              <a:r>
                <a:rPr lang="vi" sz="1100" b="1"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=IFERROR(VLOOKUP(F43</a:t>
              </a:r>
              <a:r>
                <a:rPr lang="en-US" sz="1100" b="1"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F37:G41</a:t>
              </a:r>
              <a:r>
                <a:rPr lang="en-US" sz="1100" b="1"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FALSE)</a:t>
              </a:r>
              <a:r>
                <a:rPr lang="en-US" sz="1100" b="1"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a:t>
              </a:r>
              <a:r>
                <a:rPr lang="vi" sz="1100" b="0"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 </a:t>
              </a:r>
              <a:r>
                <a:rPr sz="1100">
                  <a:solidFill>
                    <a:srgbClr val="3B3838"/>
                  </a:solidFill>
                  <a:latin typeface="Segoe UI" panose="020B0502040204020203" pitchFamily="34" charset="0"/>
                  <a:cs typeface="Segoe UI" panose="020B0502040204020203" pitchFamily="34" charset="0"/>
                </a:rPr>
                <a:t>Hàm </a:t>
              </a:r>
              <a:r>
                <a:rPr lang="vi" sz="1100" b="1"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IFERROR</a:t>
              </a:r>
              <a:r>
                <a:rPr lang="vi" sz="1100" b="0"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rPr>
                <a:t> cho biết nếu hàm VLOOKUP trả về kết quả hợp lệ thì hiển thị kết quả đó, nếu không thì không hiển thị gì cả (""). Chúng tôi không hiển thị gì ở đây (""), tuy nhiên, bạn cũng có thể sử dụng số (0,1, 2, v.v.) hoặc văn bản, như "Công thức không chính xác".</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rgbClr val="3B3838"/>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hình_Bước" descr="2">
              <a:extLst>
                <a:ext uri="{FF2B5EF4-FFF2-40B4-BE49-F238E27FC236}">
                  <a16:creationId xmlns:a16="http://schemas.microsoft.com/office/drawing/2014/main" id="{5CAEF7F2-CADC-4405-A740-3677A6585269}"/>
                </a:ext>
              </a:extLst>
            </xdr:cNvPr>
            <xdr:cNvSpPr/>
          </xdr:nvSpPr>
          <xdr:spPr>
            <a:xfrm>
              <a:off x="11201400" y="40005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62</xdr:row>
      <xdr:rowOff>123797</xdr:rowOff>
    </xdr:from>
    <xdr:to>
      <xdr:col>1</xdr:col>
      <xdr:colOff>998945</xdr:colOff>
      <xdr:row>64</xdr:row>
      <xdr:rowOff>78246</xdr:rowOff>
    </xdr:to>
    <xdr:sp macro="" textlink="">
      <xdr:nvSpPr>
        <xdr:cNvPr id="129" name="Nút_Trước_đó" descr="Quay lại trang tính trước">
          <a:hlinkClick xmlns:r="http://schemas.openxmlformats.org/officeDocument/2006/relationships" r:id="rId10" tooltip="Bấm vào đây để quay lại trang tính trước"/>
          <a:extLst>
            <a:ext uri="{FF2B5EF4-FFF2-40B4-BE49-F238E27FC236}">
              <a16:creationId xmlns:a16="http://schemas.microsoft.com/office/drawing/2014/main" id="{049FDD6C-0419-436A-A64D-A3B2D630D4B4}"/>
            </a:ext>
          </a:extLst>
        </xdr:cNvPr>
        <xdr:cNvSpPr/>
      </xdr:nvSpPr>
      <xdr:spPr>
        <a:xfrm flipH="1">
          <a:off x="571500" y="1250629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Trước đó</a:t>
          </a:r>
        </a:p>
      </xdr:txBody>
    </xdr:sp>
    <xdr:clientData fPrintsWithSheet="0"/>
  </xdr:twoCellAnchor>
  <xdr:twoCellAnchor editAs="absolute">
    <xdr:from>
      <xdr:col>1</xdr:col>
      <xdr:colOff>3665586</xdr:colOff>
      <xdr:row>62</xdr:row>
      <xdr:rowOff>123797</xdr:rowOff>
    </xdr:from>
    <xdr:to>
      <xdr:col>1</xdr:col>
      <xdr:colOff>4940756</xdr:colOff>
      <xdr:row>64</xdr:row>
      <xdr:rowOff>78246</xdr:rowOff>
    </xdr:to>
    <xdr:sp macro="" textlink="">
      <xdr:nvSpPr>
        <xdr:cNvPr id="130" name="Nút_Tiếp_theo" descr="Chuyển sang trang tính tiếp theo">
          <a:hlinkClick xmlns:r="http://schemas.openxmlformats.org/officeDocument/2006/relationships" r:id="rId1" tooltip="Bấm vào đây để chuyển sang trang tính tiếp theo"/>
          <a:extLst>
            <a:ext uri="{FF2B5EF4-FFF2-40B4-BE49-F238E27FC236}">
              <a16:creationId xmlns:a16="http://schemas.microsoft.com/office/drawing/2014/main" id="{7E521B5B-4F6E-46CF-9081-B282E69CE49D}"/>
            </a:ext>
          </a:extLst>
        </xdr:cNvPr>
        <xdr:cNvSpPr/>
      </xdr:nvSpPr>
      <xdr:spPr>
        <a:xfrm>
          <a:off x="4513311" y="1250629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Tiếp theo</a:t>
          </a:r>
        </a:p>
      </xdr:txBody>
    </xdr:sp>
    <xdr:clientData fPrintsWithSheet="0"/>
  </xdr:twoCellAnchor>
  <xdr:twoCellAnchor editAs="absolute">
    <xdr:from>
      <xdr:col>3</xdr:col>
      <xdr:colOff>428626</xdr:colOff>
      <xdr:row>43</xdr:row>
      <xdr:rowOff>76207</xdr:rowOff>
    </xdr:from>
    <xdr:to>
      <xdr:col>9</xdr:col>
      <xdr:colOff>285751</xdr:colOff>
      <xdr:row>55</xdr:row>
      <xdr:rowOff>28573</xdr:rowOff>
    </xdr:to>
    <xdr:grpSp>
      <xdr:nvGrpSpPr>
        <xdr:cNvPr id="131" name="CHI TIẾT QUAN TRỌNG" descr="CHI TIẾT QUAN TRỌNG&#10;&#10;">
          <a:extLst>
            <a:ext uri="{FF2B5EF4-FFF2-40B4-BE49-F238E27FC236}">
              <a16:creationId xmlns:a16="http://schemas.microsoft.com/office/drawing/2014/main" id="{321AE9BC-CB50-4E20-92DE-ED300BC55383}"/>
            </a:ext>
          </a:extLst>
        </xdr:cNvPr>
        <xdr:cNvGrpSpPr/>
      </xdr:nvGrpSpPr>
      <xdr:grpSpPr>
        <a:xfrm>
          <a:off x="7686676" y="8839207"/>
          <a:ext cx="3848100" cy="2238366"/>
          <a:chOff x="6788150" y="10960177"/>
          <a:chExt cx="3989022" cy="2161914"/>
        </a:xfrm>
      </xdr:grpSpPr>
      <xdr:sp macro="" textlink="">
        <xdr:nvSpPr>
          <xdr:cNvPr id="132" name="Hướng dẫ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758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CHI TIẾT QUAN TRỌNG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sz="1100"/>
              <a:t>Hàm </a:t>
            </a:r>
            <a:r>
              <a:rPr lang="vi" sz="1100" b="1" i="0" kern="1200" baseline="0">
                <a:solidFill>
                  <a:schemeClr val="dk1"/>
                </a:solidFill>
                <a:effectLst/>
                <a:latin typeface="+mn-lt"/>
                <a:ea typeface="+mn-ea"/>
                <a:cs typeface="+mn-cs"/>
              </a:rPr>
              <a:t>IFERROR </a:t>
            </a:r>
            <a:r>
              <a:rPr lang="vi" sz="1100" b="0" i="0" kern="1200" baseline="0">
                <a:solidFill>
                  <a:schemeClr val="dk1"/>
                </a:solidFill>
                <a:effectLst/>
                <a:latin typeface="+mn-lt"/>
                <a:ea typeface="+mn-ea"/>
                <a:cs typeface="+mn-cs"/>
              </a:rPr>
              <a:t>là được coi như trình xử lý lỗi trống, nghĩa là hàm này sẽ ngăn tất cả các lỗi công thức của bạn có thể đưa ra. Việc này có thể gây ra sự cố nếu Excel hiển thị thông báo cho biết rằng công thức của bạn có lỗi xác thực cần được khắc phục.</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vi" sz="1100" b="0" i="0" kern="1200" baseline="0">
                <a:solidFill>
                  <a:schemeClr val="dk1"/>
                </a:solidFill>
                <a:effectLst/>
                <a:latin typeface="+mn-lt"/>
                <a:ea typeface="+mn-ea"/>
                <a:cs typeface="+mn-cs"/>
              </a:rPr>
              <a:t>Quy tắc ngầm định là không nên thêm hàm xử lý lỗi vào công thức của bạn cho đến khi bạn thực sự chắc chắn rằng các hàm này hoạt động đúng cách.</a:t>
            </a:r>
            <a:endParaRPr lang="en-US" sz="1100">
              <a:effectLst/>
            </a:endParaRPr>
          </a:p>
        </xdr:txBody>
      </xdr:sp>
      <xdr:pic>
        <xdr:nvPicPr>
          <xdr:cNvPr id="133" name="Kính lúp" descr="Kính lúp">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Mũi tên" descr="Mũi tên">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100019</xdr:colOff>
      <xdr:row>7</xdr:row>
      <xdr:rowOff>76180</xdr:rowOff>
    </xdr:from>
    <xdr:to>
      <xdr:col>1</xdr:col>
      <xdr:colOff>3862394</xdr:colOff>
      <xdr:row>20</xdr:row>
      <xdr:rowOff>123396</xdr:rowOff>
    </xdr:to>
    <xdr:grpSp>
      <xdr:nvGrpSpPr>
        <xdr:cNvPr id="135" name="Nhóm 134">
          <a:extLst>
            <a:ext uri="{FF2B5EF4-FFF2-40B4-BE49-F238E27FC236}">
              <a16:creationId xmlns:a16="http://schemas.microsoft.com/office/drawing/2014/main" id="{6CD3A2DF-2D37-45A6-9A63-6B14AFC74B8A}"/>
            </a:ext>
          </a:extLst>
        </xdr:cNvPr>
        <xdr:cNvGrpSpPr/>
      </xdr:nvGrpSpPr>
      <xdr:grpSpPr>
        <a:xfrm>
          <a:off x="947744" y="1981180"/>
          <a:ext cx="3762375" cy="2523716"/>
          <a:chOff x="2943225" y="1476375"/>
          <a:chExt cx="3762375" cy="2523716"/>
        </a:xfrm>
      </xdr:grpSpPr>
      <xdr:sp macro="" textlink="">
        <xdr:nvSpPr>
          <xdr:cNvPr id="136" name="Ngoặc_nhọn_dưới_công_thức">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Ngoặc_nhọn_dưới_công_thức">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Ngoặc_nhọn_trên_công_thức">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Ngoặc_nhọn_trên_công_thức">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văn_bản_Công_thức" descr="=VLOOKUP(A1,B:C,2,FALSE)&#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vi" sz="2000">
                <a:solidFill>
                  <a:srgbClr val="000000"/>
                </a:solidFill>
                <a:effectLst/>
                <a:latin typeface="Courier New" panose="02070309020205020404" pitchFamily="49" charset="0"/>
                <a:ea typeface="Times New Roman" panose="02020603050405020304" pitchFamily="18" charset="0"/>
              </a:rPr>
              <a:t>=VLOOKUP(A1</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B:C</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2</a:t>
            </a:r>
            <a:r>
              <a:rPr lang="en-US" sz="2000">
                <a:solidFill>
                  <a:srgbClr val="000000"/>
                </a:solidFill>
                <a:effectLst/>
                <a:latin typeface="Courier New" panose="02070309020205020404" pitchFamily="49" charset="0"/>
                <a:ea typeface="Times New Roman" panose="02020603050405020304" pitchFamily="18" charset="0"/>
              </a:rPr>
              <a:t>;</a:t>
            </a:r>
            <a:r>
              <a:rPr lang="vi" sz="2000">
                <a:solidFill>
                  <a:srgbClr val="000000"/>
                </a:solidFill>
                <a:effectLst/>
                <a:latin typeface="Courier New" panose="02070309020205020404" pitchFamily="49" charset="0"/>
                <a:ea typeface="Times New Roman" panose="02020603050405020304" pitchFamily="18" charset="0"/>
              </a:rPr>
              <a:t>FALSE)</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văn_bản_Hộp chú thích_trên_công_thức" descr="Bạn muốn tìm gì?&#10;&#10;">
            <a:extLst>
              <a:ext uri="{FF2B5EF4-FFF2-40B4-BE49-F238E27FC236}">
                <a16:creationId xmlns:a16="http://schemas.microsoft.com/office/drawing/2014/main" id="{6F5BDB75-1135-403E-AEFC-247F7625DDEB}"/>
              </a:ext>
            </a:extLst>
          </xdr:cNvPr>
          <xdr:cNvSpPr txBox="1">
            <a:spLocks noChangeArrowheads="1"/>
          </xdr:cNvSpPr>
        </xdr:nvSpPr>
        <xdr:spPr bwMode="auto">
          <a:xfrm>
            <a:off x="4000500"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Bạn muốn tìm gì?</a:t>
            </a:r>
          </a:p>
        </xdr:txBody>
      </xdr:sp>
      <xdr:sp macro="" textlink="">
        <xdr:nvSpPr>
          <xdr:cNvPr id="142" name="văn_bản_Hộp chú thích_trên_công_thức" descr="Nếu bạn tìm thấy, bạn muốn lấy giá trị cách bao nhiêu cột về bên phải?&#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Nếu bạn tìm thấy, bạn muốn lấy giá trị cách bao nhiêu cột về bên phải?</a:t>
            </a:r>
          </a:p>
        </xdr:txBody>
      </xdr:sp>
      <xdr:sp macro="" textlink="">
        <xdr:nvSpPr>
          <xdr:cNvPr id="143" name="văn_bản_Hộp chú thích_dưới_công_thức" descr="Bạn muốn tìm ở đâu?&#10;">
            <a:extLst>
              <a:ext uri="{FF2B5EF4-FFF2-40B4-BE49-F238E27FC236}">
                <a16:creationId xmlns:a16="http://schemas.microsoft.com/office/drawing/2014/main" id="{7A0BF5A2-0462-4CFA-A98B-D5D3A7DC336D}"/>
              </a:ext>
            </a:extLst>
          </xdr:cNvPr>
          <xdr:cNvSpPr txBox="1">
            <a:spLocks noChangeArrowheads="1"/>
          </xdr:cNvSpPr>
        </xdr:nvSpPr>
        <xdr:spPr bwMode="auto">
          <a:xfrm>
            <a:off x="4572000" y="3105150"/>
            <a:ext cx="96043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Bạn muốn tìm ở đâu?</a:t>
            </a:r>
          </a:p>
        </xdr:txBody>
      </xdr:sp>
      <xdr:sp macro="" textlink="">
        <xdr:nvSpPr>
          <xdr:cNvPr id="144" name="văn_bản_Hộp chú thích_dưới_công_thức" descr="Bạn muốn có kết quả khớp chính xác hay gần đúng?&#10;">
            <a:extLst>
              <a:ext uri="{FF2B5EF4-FFF2-40B4-BE49-F238E27FC236}">
                <a16:creationId xmlns:a16="http://schemas.microsoft.com/office/drawing/2014/main" id="{B53691DA-0A76-4040-8DEE-B27DBF05FE8C}"/>
              </a:ext>
            </a:extLst>
          </xdr:cNvPr>
          <xdr:cNvSpPr txBox="1">
            <a:spLocks noChangeArrowheads="1"/>
          </xdr:cNvSpPr>
        </xdr:nvSpPr>
        <xdr:spPr bwMode="auto">
          <a:xfrm>
            <a:off x="5653088" y="3105150"/>
            <a:ext cx="96043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Bạn muốn có kết quả khớp chính xác hay gần đúng?</a:t>
            </a:r>
          </a:p>
        </xdr:txBody>
      </xdr:sp>
    </xdr:grpSp>
    <xdr:clientData/>
  </xdr:twoCellAnchor>
  <xdr:twoCellAnchor>
    <xdr:from>
      <xdr:col>2</xdr:col>
      <xdr:colOff>830184</xdr:colOff>
      <xdr:row>22</xdr:row>
      <xdr:rowOff>66674</xdr:rowOff>
    </xdr:from>
    <xdr:to>
      <xdr:col>8</xdr:col>
      <xdr:colOff>412238</xdr:colOff>
      <xdr:row>28</xdr:row>
      <xdr:rowOff>146779</xdr:rowOff>
    </xdr:to>
    <xdr:grpSp>
      <xdr:nvGrpSpPr>
        <xdr:cNvPr id="4" name="Nhóm 3">
          <a:extLst>
            <a:ext uri="{FF2B5EF4-FFF2-40B4-BE49-F238E27FC236}">
              <a16:creationId xmlns:a16="http://schemas.microsoft.com/office/drawing/2014/main" id="{089FFE6E-D9A5-469F-8731-5F616E56C80F}"/>
            </a:ext>
          </a:extLst>
        </xdr:cNvPr>
        <xdr:cNvGrpSpPr/>
      </xdr:nvGrpSpPr>
      <xdr:grpSpPr>
        <a:xfrm>
          <a:off x="7202409" y="4829174"/>
          <a:ext cx="3868304" cy="1223105"/>
          <a:chOff x="7726284" y="4829174"/>
          <a:chExt cx="4158817" cy="1223105"/>
        </a:xfrm>
      </xdr:grpSpPr>
      <xdr:grpSp>
        <xdr:nvGrpSpPr>
          <xdr:cNvPr id="108" name="Nhóm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Bước"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THÍ NGHIỆM</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latin typeface="+mn-lt"/>
                  <a:ea typeface="Segoe UI" pitchFamily="34" charset="0"/>
                  <a:cs typeface="Segoe UI Light" panose="020B0502040204020203" pitchFamily="34" charset="0"/>
                </a:rPr>
                <a:t>Hãy thử</a:t>
              </a:r>
              <a:r>
                <a:rPr lang="vi" sz="1100" kern="0" baseline="0">
                  <a:solidFill>
                    <a:schemeClr val="bg2">
                      <a:lumMod val="25000"/>
                    </a:schemeClr>
                  </a:solidFill>
                  <a:latin typeface="+mn-lt"/>
                  <a:ea typeface="Segoe UI" pitchFamily="34" charset="0"/>
                  <a:cs typeface="Segoe UI Light" panose="020B0502040204020203" pitchFamily="34" charset="0"/>
                </a:rPr>
                <a:t> chọn nhiều mục khác nhau từ danh sách thả xuống. Bạn sẽ thấy các ô kết quả ngay lập tức tự cập nhật giá trị mới.</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Đồ họa 96" descr="Bình">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Ngoặc_nhọn_dưới_công_thức">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 displayName="tbl_Fruit" ref="Z2:Z6" totalsRowShown="0" headerRowDxfId="14" dataDxfId="13">
  <autoFilter ref="Z2:Z6" xr:uid="{00000000-0009-0000-0100-000001000000}"/>
  <tableColumns count="1">
    <tableColumn id="1" xr3:uid="{00000000-0010-0000-0000-000001000000}" name="Trái_cây" dataDxfId="12" dataCellStyle="Ô_Xá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FruitType" displayName="tbl_FruitType" ref="AB2:AB4" totalsRowShown="0" headerRowDxfId="11" dataDxfId="10">
  <autoFilter ref="AB2:AB4" xr:uid="{00000000-0009-0000-0100-000002000000}"/>
  <tableColumns count="1">
    <tableColumn id="1" xr3:uid="{00000000-0010-0000-0100-000001000000}" name="Táo" dataDxfId="9" dataCellStyle="Ô_Xám"/>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FruitType4" displayName="tbl_FruitType4" ref="AD2:AD4" totalsRowShown="0" headerRowDxfId="8" dataDxfId="7">
  <autoFilter ref="AD2:AD4" xr:uid="{00000000-0009-0000-0100-000003000000}"/>
  <tableColumns count="1">
    <tableColumn id="1" xr3:uid="{00000000-0010-0000-0200-000001000000}" name="Cam" dataDxfId="6" dataCellStyle="Ô_Xám"/>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FruitType5" displayName="tbl_FruitType5" ref="AH2:AH4" totalsRowShown="0" headerRowDxfId="5" dataDxfId="4">
  <autoFilter ref="AH2:AH4" xr:uid="{00000000-0009-0000-0100-000004000000}"/>
  <tableColumns count="1">
    <tableColumn id="1" xr3:uid="{00000000-0010-0000-0300-000001000000}" name="Chanh" dataDxfId="3" dataCellStyle="Ô_Xám"/>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FruitType6" displayName="tbl_FruitType6" ref="AF2:AF4" totalsRowShown="0" headerRowDxfId="2" dataDxfId="1">
  <autoFilter ref="AF2:AF4" xr:uid="{00000000-0009-0000-0100-000005000000}"/>
  <tableColumns count="1">
    <tableColumn id="1" xr3:uid="{00000000-0010-0000-0400-000001000000}" name="Chuối" dataDxfId="0" dataCellStyle="Ô_Xám"/>
  </tableColumns>
  <tableStyleInfo name="TableStyleMedium2" showFirstColumn="0" showLastColumn="0" showRowStripes="1" showColumnStripes="0"/>
</table>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support.office.com/vi-vn/article/what-s-new-in-excel-for-office-365-5fdb9208-ff33-45b6-9e08-1f5cdb3a6c73?ui=vi-vn&amp;rs=en-001&amp;ad=us" TargetMode="External"/><Relationship Id="rId1" Type="http://schemas.openxmlformats.org/officeDocument/2006/relationships/hyperlink" Target="https://techcommunity.microsoft.com/t5/excel/ct-p/excel_cat"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upport.office.com/vi-vn/article/use-excel-as-your-calculator-a1abc057-ed11-443a-a635-68216555ad0a?ui=vi-vn&amp;rs=en-001&amp;ad=us" TargetMode="External"/><Relationship Id="rId2" Type="http://schemas.openxmlformats.org/officeDocument/2006/relationships/hyperlink" Target="https://support.office.com/vi-vn/article/sumif-function-169b8c99-c05c-4483-a712-1697a653039b?ui=vi-vn&amp;rs=en-001&amp;ad=us" TargetMode="External"/><Relationship Id="rId1" Type="http://schemas.openxmlformats.org/officeDocument/2006/relationships/hyperlink" Target="https://support.office.com/vi-vn/article/sum-function-043e1c7d-7726-4e80-8f32-07b23e057f89?ui=vi-vn&amp;rs=en-001&amp;ad=us"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support.office.com/vi-vn/article/excel-for-windows-training-9bc05390-e94c-46af-a5b3-d7c22f6990bb?ui=vi-vn&amp;rs=en-001&amp;ad=u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defaultColWidth="11.140625" defaultRowHeight="20.25" customHeight="1" x14ac:dyDescent="0.2"/>
  <cols>
    <col min="1" max="1" width="129.7109375" style="1" customWidth="1"/>
    <col min="2" max="2" width="3.5703125" style="1" customWidth="1"/>
    <col min="3" max="16384" width="11.140625" style="1"/>
  </cols>
  <sheetData>
    <row r="1" spans="1:1" ht="20.25" customHeight="1" x14ac:dyDescent="1.25">
      <c r="A1" s="60"/>
    </row>
    <row r="2" spans="1:1" ht="102" customHeight="1" x14ac:dyDescent="1.25">
      <c r="A2" s="60" t="s">
        <v>0</v>
      </c>
    </row>
    <row r="3" spans="1:1" ht="43.5" x14ac:dyDescent="0.3">
      <c r="A3" s="2" t="s">
        <v>1</v>
      </c>
    </row>
    <row r="4" spans="1:1" ht="264" customHeight="1" x14ac:dyDescent="0.2">
      <c r="A4" s="3" t="s">
        <v>2</v>
      </c>
    </row>
    <row r="5" spans="1:1" ht="20.25" customHeight="1" x14ac:dyDescent="0.3">
      <c r="A5" s="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workbookViewId="0">
      <selection activeCell="D17" sqref="D17"/>
    </sheetView>
  </sheetViews>
  <sheetFormatPr defaultColWidth="8.85546875" defaultRowHeight="14.25" x14ac:dyDescent="0.2"/>
  <cols>
    <col min="1" max="1" width="12.7109375" style="9" customWidth="1"/>
    <col min="2" max="2" width="82.85546875" style="22" customWidth="1"/>
    <col min="3" max="4" width="12.7109375" style="18" customWidth="1"/>
    <col min="5" max="5" width="10.5703125" style="18" bestFit="1" customWidth="1"/>
    <col min="6" max="8" width="12.7109375" style="18" customWidth="1"/>
    <col min="9" max="25" width="8.85546875" style="18"/>
    <col min="26" max="26" width="11.7109375" style="18" hidden="1" customWidth="1"/>
    <col min="27" max="27" width="2.28515625" style="18" hidden="1" customWidth="1"/>
    <col min="28" max="28" width="11.42578125" style="18" hidden="1" customWidth="1"/>
    <col min="29" max="29" width="2.28515625" style="18" hidden="1" customWidth="1"/>
    <col min="30" max="30" width="7.7109375" style="18" hidden="1" customWidth="1"/>
    <col min="31" max="31" width="2.28515625" style="18" hidden="1" customWidth="1"/>
    <col min="32" max="32" width="11.85546875" style="18" hidden="1" customWidth="1"/>
    <col min="33" max="33" width="2.28515625" style="18" hidden="1" customWidth="1"/>
    <col min="34" max="34" width="9.85546875" style="18" hidden="1" customWidth="1"/>
    <col min="35" max="16384" width="8.85546875" style="18"/>
  </cols>
  <sheetData>
    <row r="1" spans="1:34" ht="60" customHeight="1" x14ac:dyDescent="0.25">
      <c r="A1" s="25" t="s">
        <v>204</v>
      </c>
      <c r="B1" s="9"/>
      <c r="C1" s="68"/>
      <c r="D1" s="79"/>
      <c r="E1" s="79"/>
      <c r="F1" s="79"/>
      <c r="G1" s="79"/>
      <c r="H1" s="79"/>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ht="15" customHeight="1" x14ac:dyDescent="0.25">
      <c r="A2" s="25" t="s">
        <v>205</v>
      </c>
      <c r="B2" s="9"/>
      <c r="C2" s="7" t="s">
        <v>65</v>
      </c>
      <c r="D2" s="8" t="s">
        <v>70</v>
      </c>
      <c r="E2" s="38"/>
      <c r="F2" s="7" t="s">
        <v>65</v>
      </c>
      <c r="G2" s="7" t="s">
        <v>236</v>
      </c>
      <c r="H2" s="8" t="s">
        <v>70</v>
      </c>
      <c r="I2" s="36"/>
      <c r="J2" s="36"/>
      <c r="K2" s="36"/>
      <c r="L2" s="36"/>
      <c r="M2" s="36"/>
      <c r="N2" s="36"/>
      <c r="O2" s="36"/>
      <c r="P2" s="36"/>
      <c r="Q2" s="36"/>
      <c r="R2" s="36"/>
      <c r="S2" s="36"/>
      <c r="T2" s="36"/>
      <c r="U2" s="36"/>
      <c r="V2" s="36"/>
      <c r="W2" s="36"/>
      <c r="X2" s="36"/>
      <c r="Y2" s="36"/>
      <c r="Z2" s="7" t="s">
        <v>65</v>
      </c>
      <c r="AA2" s="36"/>
      <c r="AB2" s="7" t="s">
        <v>54</v>
      </c>
      <c r="AC2" s="36"/>
      <c r="AD2" s="7" t="s">
        <v>55</v>
      </c>
      <c r="AE2" s="36"/>
      <c r="AF2" s="7" t="s">
        <v>56</v>
      </c>
      <c r="AG2" s="36"/>
      <c r="AH2" s="7" t="s">
        <v>57</v>
      </c>
    </row>
    <row r="3" spans="1:34" ht="15" customHeight="1" x14ac:dyDescent="0.25">
      <c r="A3" s="25" t="s">
        <v>295</v>
      </c>
      <c r="B3" s="9"/>
      <c r="C3" s="103" t="s">
        <v>54</v>
      </c>
      <c r="D3" s="104">
        <v>50</v>
      </c>
      <c r="E3" s="38"/>
      <c r="F3" s="103" t="s">
        <v>54</v>
      </c>
      <c r="G3" s="103" t="s">
        <v>237</v>
      </c>
      <c r="H3" s="104">
        <v>50</v>
      </c>
      <c r="I3" s="36"/>
      <c r="J3" s="36"/>
      <c r="K3" s="36"/>
      <c r="L3" s="36"/>
      <c r="M3" s="36"/>
      <c r="N3" s="36"/>
      <c r="O3" s="36"/>
      <c r="P3" s="36"/>
      <c r="Q3" s="36"/>
      <c r="R3" s="36"/>
      <c r="S3" s="36"/>
      <c r="T3" s="36"/>
      <c r="U3" s="36"/>
      <c r="V3" s="36"/>
      <c r="W3" s="36"/>
      <c r="X3" s="36"/>
      <c r="Y3" s="36"/>
      <c r="Z3" s="39" t="s">
        <v>54</v>
      </c>
      <c r="AA3" s="36"/>
      <c r="AB3" s="39" t="s">
        <v>237</v>
      </c>
      <c r="AC3" s="36"/>
      <c r="AD3" s="39" t="s">
        <v>238</v>
      </c>
      <c r="AE3" s="36"/>
      <c r="AF3" s="39" t="s">
        <v>239</v>
      </c>
      <c r="AG3" s="36"/>
      <c r="AH3" s="39" t="s">
        <v>240</v>
      </c>
    </row>
    <row r="4" spans="1:34" ht="15" customHeight="1" x14ac:dyDescent="0.25">
      <c r="A4" s="25">
        <f>SUMIF(C3:C14,C17,D3:D14)</f>
        <v>150</v>
      </c>
      <c r="B4" s="9"/>
      <c r="C4" s="103" t="s">
        <v>55</v>
      </c>
      <c r="D4" s="104">
        <v>20</v>
      </c>
      <c r="E4" s="38"/>
      <c r="F4" s="103" t="s">
        <v>55</v>
      </c>
      <c r="G4" s="103" t="s">
        <v>238</v>
      </c>
      <c r="H4" s="104">
        <v>20</v>
      </c>
      <c r="I4" s="36"/>
      <c r="J4" s="5"/>
      <c r="K4" s="5"/>
      <c r="L4" s="5"/>
      <c r="M4" s="5"/>
      <c r="N4" s="5"/>
      <c r="O4" s="36"/>
      <c r="P4" s="36"/>
      <c r="Q4" s="36"/>
      <c r="R4" s="36"/>
      <c r="S4" s="36"/>
      <c r="T4" s="36"/>
      <c r="U4" s="36"/>
      <c r="V4" s="36"/>
      <c r="W4" s="36"/>
      <c r="X4" s="36"/>
      <c r="Y4" s="36"/>
      <c r="Z4" s="39" t="s">
        <v>55</v>
      </c>
      <c r="AA4" s="36"/>
      <c r="AB4" s="39" t="s">
        <v>241</v>
      </c>
      <c r="AC4" s="36"/>
      <c r="AD4" s="39" t="s">
        <v>242</v>
      </c>
      <c r="AE4" s="36"/>
      <c r="AF4" s="39" t="s">
        <v>243</v>
      </c>
      <c r="AG4" s="36"/>
      <c r="AH4" s="39" t="s">
        <v>244</v>
      </c>
    </row>
    <row r="5" spans="1:34" s="20" customFormat="1" ht="15" customHeight="1" x14ac:dyDescent="0.25">
      <c r="A5" s="25" t="s">
        <v>206</v>
      </c>
      <c r="B5" s="37"/>
      <c r="C5" s="103" t="s">
        <v>56</v>
      </c>
      <c r="D5" s="104">
        <v>60</v>
      </c>
      <c r="E5" s="38"/>
      <c r="F5" s="103" t="s">
        <v>56</v>
      </c>
      <c r="G5" s="103" t="s">
        <v>239</v>
      </c>
      <c r="H5" s="104">
        <v>60</v>
      </c>
      <c r="I5" s="36"/>
      <c r="J5" s="5"/>
      <c r="K5" s="19"/>
      <c r="L5" s="5"/>
      <c r="M5" s="5"/>
      <c r="N5" s="5"/>
      <c r="O5" s="36"/>
      <c r="P5" s="36"/>
      <c r="Q5" s="37"/>
      <c r="R5" s="37"/>
      <c r="S5" s="37"/>
      <c r="T5" s="37"/>
      <c r="U5" s="37"/>
      <c r="V5" s="37"/>
      <c r="W5" s="37"/>
      <c r="X5" s="37"/>
      <c r="Y5" s="37"/>
      <c r="Z5" s="39" t="s">
        <v>56</v>
      </c>
      <c r="AA5" s="37"/>
      <c r="AB5" s="37"/>
      <c r="AC5" s="37"/>
      <c r="AD5" s="37"/>
      <c r="AE5" s="37"/>
      <c r="AF5" s="37"/>
      <c r="AG5" s="37"/>
      <c r="AH5" s="37"/>
    </row>
    <row r="6" spans="1:34" s="20" customFormat="1" ht="15" customHeight="1" x14ac:dyDescent="0.25">
      <c r="A6" s="25" t="s">
        <v>207</v>
      </c>
      <c r="B6" s="37"/>
      <c r="C6" s="103" t="s">
        <v>57</v>
      </c>
      <c r="D6" s="104">
        <v>40</v>
      </c>
      <c r="E6" s="38"/>
      <c r="F6" s="103" t="s">
        <v>57</v>
      </c>
      <c r="G6" s="103" t="s">
        <v>240</v>
      </c>
      <c r="H6" s="104">
        <v>40</v>
      </c>
      <c r="I6" s="36"/>
      <c r="J6" s="36"/>
      <c r="K6" s="36"/>
      <c r="L6" s="36"/>
      <c r="M6" s="36"/>
      <c r="N6" s="5"/>
      <c r="O6" s="36"/>
      <c r="P6" s="36"/>
      <c r="Q6" s="37"/>
      <c r="R6" s="37"/>
      <c r="S6" s="37"/>
      <c r="T6" s="37"/>
      <c r="U6" s="37"/>
      <c r="V6" s="37"/>
      <c r="W6" s="37"/>
      <c r="X6" s="37"/>
      <c r="Y6" s="37"/>
      <c r="Z6" s="39" t="s">
        <v>57</v>
      </c>
      <c r="AA6" s="37"/>
      <c r="AB6" s="37"/>
      <c r="AC6" s="37"/>
      <c r="AD6" s="37"/>
      <c r="AE6" s="37"/>
      <c r="AF6" s="37"/>
      <c r="AG6" s="37"/>
      <c r="AH6" s="37"/>
    </row>
    <row r="7" spans="1:34" s="20" customFormat="1" ht="15" customHeight="1" x14ac:dyDescent="0.25">
      <c r="A7" s="25" t="s">
        <v>208</v>
      </c>
      <c r="B7" s="37"/>
      <c r="C7" s="103" t="s">
        <v>54</v>
      </c>
      <c r="D7" s="104">
        <v>50</v>
      </c>
      <c r="E7" s="38"/>
      <c r="F7" s="103" t="s">
        <v>54</v>
      </c>
      <c r="G7" s="103" t="s">
        <v>241</v>
      </c>
      <c r="H7" s="104">
        <v>50</v>
      </c>
      <c r="I7" s="37"/>
      <c r="J7" s="37"/>
      <c r="K7" s="37"/>
      <c r="L7" s="37"/>
      <c r="M7" s="37"/>
      <c r="N7" s="5"/>
      <c r="O7" s="37"/>
      <c r="P7" s="37"/>
      <c r="Q7" s="37"/>
      <c r="R7" s="37"/>
      <c r="S7" s="37"/>
      <c r="T7" s="37"/>
      <c r="U7" s="37"/>
      <c r="V7" s="37"/>
      <c r="W7" s="37"/>
      <c r="X7" s="37"/>
      <c r="Y7" s="37"/>
      <c r="Z7" s="37"/>
      <c r="AA7" s="37"/>
      <c r="AB7" s="37"/>
      <c r="AC7" s="37"/>
      <c r="AD7" s="37"/>
      <c r="AE7" s="37"/>
      <c r="AF7" s="37"/>
      <c r="AG7" s="37"/>
      <c r="AH7" s="37"/>
    </row>
    <row r="8" spans="1:34" s="20" customFormat="1" ht="15" customHeight="1" x14ac:dyDescent="0.25">
      <c r="A8" s="27" t="s">
        <v>296</v>
      </c>
      <c r="B8" s="37"/>
      <c r="C8" s="103" t="s">
        <v>55</v>
      </c>
      <c r="D8" s="104">
        <v>20</v>
      </c>
      <c r="E8" s="38"/>
      <c r="F8" s="103" t="s">
        <v>55</v>
      </c>
      <c r="G8" s="103" t="s">
        <v>242</v>
      </c>
      <c r="H8" s="104">
        <v>20</v>
      </c>
      <c r="I8" s="37"/>
      <c r="J8" s="37"/>
      <c r="K8" s="37"/>
      <c r="L8" s="37"/>
      <c r="M8" s="37"/>
      <c r="N8" s="5"/>
      <c r="O8" s="37"/>
      <c r="P8" s="37"/>
      <c r="Q8" s="37"/>
      <c r="R8" s="37"/>
      <c r="S8" s="37"/>
      <c r="T8" s="37"/>
      <c r="U8" s="37"/>
      <c r="V8" s="37"/>
      <c r="W8" s="37"/>
      <c r="X8" s="37"/>
      <c r="Y8" s="37"/>
      <c r="Z8" s="37"/>
      <c r="AA8" s="37"/>
      <c r="AB8" s="37"/>
      <c r="AC8" s="37"/>
      <c r="AD8" s="37"/>
      <c r="AE8" s="37"/>
      <c r="AF8" s="37"/>
      <c r="AG8" s="37"/>
      <c r="AH8" s="37"/>
    </row>
    <row r="9" spans="1:34" s="20" customFormat="1" ht="15" customHeight="1" x14ac:dyDescent="0.25">
      <c r="A9" s="25">
        <f>SUMIFS(H3:H14,F3:F14,F17,G3:G14,G17)</f>
        <v>20</v>
      </c>
      <c r="B9" s="37"/>
      <c r="C9" s="103" t="s">
        <v>56</v>
      </c>
      <c r="D9" s="104">
        <v>60</v>
      </c>
      <c r="E9" s="38"/>
      <c r="F9" s="103" t="s">
        <v>56</v>
      </c>
      <c r="G9" s="103" t="s">
        <v>243</v>
      </c>
      <c r="H9" s="104">
        <v>60</v>
      </c>
      <c r="I9" s="37"/>
      <c r="J9" s="37"/>
      <c r="K9" s="37"/>
      <c r="L9" s="37"/>
      <c r="M9" s="37"/>
      <c r="N9" s="5"/>
      <c r="O9" s="37"/>
      <c r="P9" s="37"/>
      <c r="Q9" s="37"/>
      <c r="R9" s="37"/>
      <c r="S9" s="37"/>
      <c r="T9" s="37"/>
      <c r="U9" s="37"/>
      <c r="V9" s="37"/>
      <c r="W9" s="37"/>
      <c r="X9" s="37"/>
      <c r="Y9" s="37"/>
      <c r="Z9" s="37"/>
      <c r="AA9" s="37"/>
      <c r="AB9" s="37"/>
      <c r="AC9" s="37"/>
      <c r="AD9" s="37"/>
      <c r="AE9" s="37"/>
      <c r="AF9" s="37"/>
      <c r="AG9" s="37"/>
      <c r="AH9" s="37"/>
    </row>
    <row r="10" spans="1:34" s="20" customFormat="1" ht="15" customHeight="1" x14ac:dyDescent="0.25">
      <c r="A10" s="25" t="s">
        <v>209</v>
      </c>
      <c r="B10" s="37"/>
      <c r="C10" s="103" t="s">
        <v>57</v>
      </c>
      <c r="D10" s="104">
        <v>40</v>
      </c>
      <c r="E10" s="38"/>
      <c r="F10" s="103" t="s">
        <v>57</v>
      </c>
      <c r="G10" s="103" t="s">
        <v>244</v>
      </c>
      <c r="H10" s="104">
        <v>40</v>
      </c>
      <c r="I10" s="37"/>
      <c r="J10" s="5"/>
      <c r="K10" s="5"/>
      <c r="L10" s="5"/>
      <c r="M10" s="5"/>
      <c r="N10" s="5"/>
      <c r="O10" s="37"/>
      <c r="P10" s="37"/>
      <c r="Q10" s="37"/>
      <c r="R10" s="37"/>
      <c r="S10" s="37"/>
      <c r="T10" s="37"/>
      <c r="U10" s="37"/>
      <c r="V10" s="37"/>
      <c r="W10" s="37"/>
      <c r="X10" s="37"/>
      <c r="Y10" s="37"/>
      <c r="Z10" s="37"/>
      <c r="AA10" s="37"/>
      <c r="AB10" s="37"/>
      <c r="AC10" s="37"/>
      <c r="AD10" s="37"/>
      <c r="AE10" s="37"/>
      <c r="AF10" s="37"/>
      <c r="AG10" s="37"/>
      <c r="AH10" s="37"/>
    </row>
    <row r="11" spans="1:34" s="20" customFormat="1" ht="15" customHeight="1" x14ac:dyDescent="0.25">
      <c r="A11" s="25" t="s">
        <v>210</v>
      </c>
      <c r="B11" s="37"/>
      <c r="C11" s="103" t="s">
        <v>54</v>
      </c>
      <c r="D11" s="104">
        <v>50</v>
      </c>
      <c r="E11" s="38"/>
      <c r="F11" s="103" t="s">
        <v>54</v>
      </c>
      <c r="G11" s="103" t="s">
        <v>241</v>
      </c>
      <c r="H11" s="104">
        <v>50</v>
      </c>
      <c r="I11" s="37"/>
      <c r="J11" s="42"/>
      <c r="K11" s="10"/>
      <c r="L11" s="5"/>
      <c r="M11" s="5"/>
      <c r="N11" s="5"/>
      <c r="O11" s="37"/>
      <c r="P11" s="37"/>
      <c r="Q11" s="37"/>
      <c r="R11" s="37"/>
      <c r="S11" s="37"/>
      <c r="T11" s="37"/>
      <c r="U11" s="37"/>
      <c r="V11" s="37"/>
      <c r="W11" s="37"/>
      <c r="X11" s="37"/>
      <c r="Y11" s="37"/>
      <c r="Z11" s="37"/>
      <c r="AA11" s="37"/>
      <c r="AB11" s="37"/>
      <c r="AC11" s="37"/>
      <c r="AD11" s="37"/>
      <c r="AE11" s="37"/>
      <c r="AF11" s="37"/>
      <c r="AG11" s="37"/>
      <c r="AH11" s="37"/>
    </row>
    <row r="12" spans="1:34" s="20" customFormat="1" ht="15" customHeight="1" x14ac:dyDescent="0.25">
      <c r="A12" s="25" t="s">
        <v>211</v>
      </c>
      <c r="B12" s="37"/>
      <c r="C12" s="103" t="s">
        <v>55</v>
      </c>
      <c r="D12" s="104">
        <v>20</v>
      </c>
      <c r="E12" s="38"/>
      <c r="F12" s="103" t="s">
        <v>55</v>
      </c>
      <c r="G12" s="103" t="s">
        <v>242</v>
      </c>
      <c r="H12" s="104">
        <v>20</v>
      </c>
      <c r="I12" s="37"/>
      <c r="J12" s="42"/>
      <c r="K12" s="6"/>
      <c r="L12" s="5"/>
      <c r="M12" s="5"/>
      <c r="N12" s="5"/>
      <c r="O12" s="37"/>
      <c r="P12" s="37"/>
      <c r="Q12" s="37"/>
      <c r="R12" s="37"/>
      <c r="S12" s="37"/>
      <c r="T12" s="37"/>
      <c r="U12" s="37"/>
      <c r="V12" s="37"/>
      <c r="W12" s="37"/>
      <c r="X12" s="37"/>
      <c r="Y12" s="37"/>
      <c r="Z12" s="37"/>
      <c r="AA12" s="37"/>
      <c r="AB12" s="37"/>
      <c r="AC12" s="37"/>
      <c r="AD12" s="37"/>
      <c r="AE12" s="37"/>
      <c r="AF12" s="37"/>
      <c r="AG12" s="37"/>
      <c r="AH12" s="37"/>
    </row>
    <row r="13" spans="1:34" s="20" customFormat="1" ht="15" customHeight="1" x14ac:dyDescent="0.25">
      <c r="A13" s="27" t="s">
        <v>212</v>
      </c>
      <c r="B13" s="37"/>
      <c r="C13" s="103" t="s">
        <v>56</v>
      </c>
      <c r="D13" s="104">
        <v>60</v>
      </c>
      <c r="E13" s="38"/>
      <c r="F13" s="103" t="s">
        <v>56</v>
      </c>
      <c r="G13" s="103" t="s">
        <v>239</v>
      </c>
      <c r="H13" s="104">
        <v>60</v>
      </c>
      <c r="I13" s="37"/>
      <c r="J13" s="42"/>
      <c r="K13" s="6"/>
      <c r="L13" s="5"/>
      <c r="M13" s="5"/>
      <c r="N13" s="5"/>
      <c r="O13" s="37"/>
      <c r="P13" s="37"/>
      <c r="Q13" s="37"/>
      <c r="R13" s="37"/>
      <c r="S13" s="37"/>
      <c r="T13" s="37"/>
      <c r="U13" s="37"/>
      <c r="V13" s="37"/>
      <c r="W13" s="37"/>
      <c r="X13" s="37"/>
      <c r="Y13" s="37"/>
      <c r="Z13" s="37"/>
      <c r="AA13" s="37"/>
      <c r="AB13" s="37"/>
      <c r="AC13" s="37"/>
      <c r="AD13" s="37"/>
      <c r="AE13" s="37"/>
      <c r="AF13" s="37"/>
      <c r="AG13" s="37"/>
      <c r="AH13" s="37"/>
    </row>
    <row r="14" spans="1:34" s="20" customFormat="1" ht="15" customHeight="1" x14ac:dyDescent="0.25">
      <c r="A14" s="26" t="s">
        <v>213</v>
      </c>
      <c r="B14" s="37"/>
      <c r="C14" s="103" t="s">
        <v>57</v>
      </c>
      <c r="D14" s="104">
        <v>40</v>
      </c>
      <c r="E14" s="38"/>
      <c r="F14" s="103" t="s">
        <v>57</v>
      </c>
      <c r="G14" s="103" t="s">
        <v>244</v>
      </c>
      <c r="H14" s="104">
        <v>40</v>
      </c>
      <c r="I14" s="37"/>
      <c r="J14" s="42"/>
      <c r="K14" s="43"/>
      <c r="L14" s="5"/>
      <c r="M14" s="5"/>
      <c r="N14" s="5"/>
      <c r="O14" s="37"/>
      <c r="P14" s="37"/>
      <c r="Q14" s="37"/>
      <c r="R14" s="37"/>
      <c r="S14" s="37"/>
      <c r="T14" s="37"/>
      <c r="U14" s="37"/>
      <c r="V14" s="37"/>
      <c r="W14" s="37"/>
      <c r="X14" s="37"/>
      <c r="Y14" s="37"/>
      <c r="Z14" s="37"/>
      <c r="AA14" s="37"/>
      <c r="AB14" s="37"/>
      <c r="AC14" s="37"/>
      <c r="AD14" s="37"/>
      <c r="AE14" s="37"/>
      <c r="AF14" s="37"/>
      <c r="AG14" s="37"/>
      <c r="AH14" s="37"/>
    </row>
    <row r="15" spans="1:34" s="20" customFormat="1" ht="15" customHeight="1" x14ac:dyDescent="0.25">
      <c r="A15" s="27" t="s">
        <v>214</v>
      </c>
      <c r="B15" s="37"/>
      <c r="C15" s="21"/>
      <c r="D15" s="21"/>
      <c r="E15" s="21"/>
      <c r="F15" s="21"/>
      <c r="G15" s="21"/>
      <c r="H15" s="21"/>
      <c r="I15" s="37"/>
      <c r="J15" s="42"/>
      <c r="K15" s="44"/>
      <c r="L15" s="5"/>
      <c r="M15" s="5"/>
      <c r="N15" s="5"/>
      <c r="O15" s="37"/>
      <c r="P15" s="37"/>
      <c r="Q15" s="37"/>
      <c r="R15" s="37"/>
      <c r="S15" s="37"/>
      <c r="T15" s="37"/>
      <c r="U15" s="37"/>
      <c r="V15" s="37"/>
      <c r="W15" s="37"/>
      <c r="X15" s="37"/>
      <c r="Y15" s="37"/>
      <c r="Z15" s="37"/>
      <c r="AA15" s="37"/>
      <c r="AB15" s="37"/>
      <c r="AC15" s="37"/>
      <c r="AD15" s="37"/>
      <c r="AE15" s="37"/>
      <c r="AF15" s="37"/>
      <c r="AG15" s="37"/>
      <c r="AH15" s="37"/>
    </row>
    <row r="16" spans="1:34" s="20" customFormat="1" ht="15" customHeight="1" thickBot="1" x14ac:dyDescent="0.3">
      <c r="A16" s="25" t="s">
        <v>11</v>
      </c>
      <c r="B16" s="37"/>
      <c r="C16" s="37" t="s">
        <v>65</v>
      </c>
      <c r="D16" s="23" t="s">
        <v>234</v>
      </c>
      <c r="E16" s="38"/>
      <c r="F16" s="37" t="s">
        <v>65</v>
      </c>
      <c r="G16" s="37" t="s">
        <v>236</v>
      </c>
      <c r="H16" s="23" t="s">
        <v>246</v>
      </c>
      <c r="I16" s="37"/>
      <c r="J16" s="42"/>
      <c r="K16" s="10"/>
      <c r="L16" s="5"/>
      <c r="M16" s="5"/>
      <c r="N16" s="5"/>
      <c r="O16" s="37"/>
      <c r="P16" s="37"/>
      <c r="Q16" s="37"/>
      <c r="R16" s="37"/>
      <c r="S16" s="37"/>
      <c r="T16" s="37"/>
      <c r="U16" s="37"/>
      <c r="V16" s="37"/>
      <c r="W16" s="37"/>
      <c r="X16" s="37"/>
      <c r="Y16" s="37"/>
      <c r="Z16" s="37"/>
      <c r="AA16" s="37"/>
      <c r="AB16" s="37"/>
      <c r="AC16" s="37"/>
      <c r="AD16" s="37"/>
      <c r="AE16" s="37"/>
      <c r="AF16" s="37"/>
      <c r="AG16" s="37"/>
      <c r="AH16" s="37"/>
    </row>
    <row r="17" spans="1:34" s="20" customFormat="1" ht="15" customHeight="1" thickTop="1" thickBot="1" x14ac:dyDescent="0.3">
      <c r="A17" s="25" t="s">
        <v>12</v>
      </c>
      <c r="B17" s="37"/>
      <c r="C17" s="45" t="s">
        <v>54</v>
      </c>
      <c r="D17" s="46"/>
      <c r="E17" s="38"/>
      <c r="F17" s="45" t="s">
        <v>55</v>
      </c>
      <c r="G17" s="45" t="s">
        <v>238</v>
      </c>
      <c r="H17" s="41"/>
      <c r="I17" s="37"/>
      <c r="J17" s="47"/>
      <c r="K17" s="6"/>
      <c r="L17" s="5"/>
      <c r="M17" s="5"/>
      <c r="N17" s="5"/>
      <c r="O17" s="37"/>
      <c r="P17" s="37"/>
      <c r="Q17" s="37"/>
      <c r="R17" s="37"/>
      <c r="S17" s="37"/>
      <c r="T17" s="37"/>
      <c r="U17" s="37"/>
      <c r="V17" s="37"/>
      <c r="W17" s="37"/>
      <c r="X17" s="37"/>
      <c r="Y17" s="37"/>
      <c r="Z17" s="37"/>
      <c r="AA17" s="37"/>
      <c r="AB17" s="37"/>
      <c r="AC17" s="37"/>
      <c r="AD17" s="37"/>
      <c r="AE17" s="37"/>
      <c r="AF17" s="37"/>
      <c r="AG17" s="37"/>
      <c r="AH17" s="37"/>
    </row>
    <row r="18" spans="1:34" s="20" customFormat="1" ht="15" customHeight="1" thickTop="1" x14ac:dyDescent="0.25">
      <c r="A18" s="25" t="s">
        <v>215</v>
      </c>
      <c r="B18" s="37"/>
      <c r="C18" s="37"/>
      <c r="D18" s="37"/>
      <c r="E18" s="38"/>
      <c r="F18" s="37"/>
      <c r="G18" s="37"/>
      <c r="H18" s="37"/>
      <c r="I18" s="37"/>
      <c r="J18" s="42"/>
      <c r="K18" s="43"/>
      <c r="L18" s="5"/>
      <c r="M18" s="5"/>
      <c r="N18" s="5"/>
      <c r="O18" s="37"/>
      <c r="P18" s="37"/>
      <c r="Q18" s="37"/>
      <c r="R18" s="37"/>
      <c r="S18" s="37"/>
      <c r="T18" s="37"/>
      <c r="U18" s="37"/>
      <c r="V18" s="37"/>
      <c r="W18" s="37"/>
      <c r="X18" s="37"/>
      <c r="Y18" s="37"/>
      <c r="Z18" s="37"/>
      <c r="AA18" s="37"/>
      <c r="AB18" s="37"/>
      <c r="AC18" s="37"/>
      <c r="AD18" s="37"/>
      <c r="AE18" s="37"/>
      <c r="AF18" s="37"/>
      <c r="AG18" s="37"/>
      <c r="AH18" s="37"/>
    </row>
    <row r="19" spans="1:34" s="20" customFormat="1" ht="15" customHeight="1" x14ac:dyDescent="0.25">
      <c r="A19" s="25" t="s">
        <v>216</v>
      </c>
      <c r="B19" s="37"/>
      <c r="C19" s="1"/>
      <c r="D19" s="1"/>
      <c r="E19" s="1"/>
      <c r="F19" s="1"/>
      <c r="G19" s="1"/>
      <c r="H19" s="1"/>
      <c r="I19" s="37"/>
      <c r="J19" s="42"/>
      <c r="K19" s="44"/>
      <c r="L19" s="5"/>
      <c r="M19" s="5"/>
      <c r="N19" s="37"/>
      <c r="O19" s="37"/>
      <c r="P19" s="37"/>
      <c r="Q19" s="37"/>
      <c r="R19" s="37"/>
      <c r="S19" s="37"/>
      <c r="T19" s="37"/>
      <c r="U19" s="37"/>
      <c r="V19" s="37"/>
      <c r="W19" s="37"/>
      <c r="X19" s="37"/>
      <c r="Y19" s="37"/>
      <c r="Z19" s="37"/>
      <c r="AA19" s="37"/>
      <c r="AB19" s="37"/>
      <c r="AC19" s="37"/>
      <c r="AD19" s="37"/>
      <c r="AE19" s="37"/>
      <c r="AF19" s="37"/>
      <c r="AG19" s="37"/>
      <c r="AH19" s="37"/>
    </row>
    <row r="20" spans="1:34" s="20" customFormat="1" ht="15" customHeight="1" x14ac:dyDescent="0.25">
      <c r="A20" s="25" t="s">
        <v>297</v>
      </c>
      <c r="B20" s="37"/>
      <c r="C20" s="1"/>
      <c r="D20" s="1"/>
      <c r="E20" s="1"/>
      <c r="F20" s="1"/>
      <c r="G20" s="1"/>
      <c r="H20" s="1"/>
      <c r="I20" s="37"/>
      <c r="J20" s="47"/>
      <c r="K20" s="10"/>
      <c r="L20" s="37"/>
      <c r="M20" s="5"/>
      <c r="N20" s="37"/>
      <c r="O20" s="37"/>
      <c r="P20" s="37"/>
      <c r="Q20" s="37"/>
      <c r="R20" s="37"/>
      <c r="S20" s="37"/>
      <c r="T20" s="37"/>
      <c r="U20" s="37"/>
      <c r="V20" s="37"/>
      <c r="W20" s="37"/>
      <c r="X20" s="37"/>
      <c r="Y20" s="37"/>
      <c r="Z20" s="37"/>
      <c r="AA20" s="37"/>
      <c r="AB20" s="37"/>
      <c r="AC20" s="37"/>
      <c r="AD20" s="37"/>
      <c r="AE20" s="37"/>
      <c r="AF20" s="37"/>
      <c r="AG20" s="37"/>
      <c r="AH20" s="37"/>
    </row>
    <row r="21" spans="1:34" s="20" customFormat="1" ht="15" customHeight="1" x14ac:dyDescent="0.25">
      <c r="A21" s="25">
        <f>COUNTIF(C50:C61,C64)</f>
        <v>3</v>
      </c>
      <c r="B21" s="37"/>
      <c r="C21" s="1"/>
      <c r="D21" s="1"/>
      <c r="E21" s="1"/>
      <c r="F21" s="1"/>
      <c r="G21" s="1"/>
      <c r="H21" s="1"/>
      <c r="I21" s="37"/>
      <c r="J21" s="47"/>
      <c r="K21" s="6"/>
      <c r="L21" s="37"/>
      <c r="M21" s="5"/>
      <c r="N21" s="37"/>
      <c r="O21" s="37"/>
      <c r="P21" s="37"/>
      <c r="Q21" s="37"/>
      <c r="R21" s="37"/>
      <c r="S21" s="37"/>
      <c r="T21" s="37"/>
      <c r="U21" s="37"/>
      <c r="V21" s="37"/>
      <c r="W21" s="37"/>
      <c r="X21" s="37"/>
      <c r="Y21" s="37"/>
      <c r="Z21" s="37"/>
      <c r="AA21" s="37"/>
      <c r="AB21" s="37"/>
      <c r="AC21" s="37"/>
      <c r="AD21" s="37"/>
      <c r="AE21" s="37"/>
      <c r="AF21" s="37"/>
      <c r="AG21" s="37"/>
      <c r="AH21" s="37"/>
    </row>
    <row r="22" spans="1:34" s="20" customFormat="1" ht="15" customHeight="1" x14ac:dyDescent="0.25">
      <c r="A22" s="25" t="s">
        <v>206</v>
      </c>
      <c r="B22" s="37"/>
      <c r="C22" s="1"/>
      <c r="D22" s="1"/>
      <c r="E22" s="1"/>
      <c r="F22" s="1"/>
      <c r="G22" s="1"/>
      <c r="H22" s="1"/>
      <c r="I22" s="37"/>
      <c r="J22" s="36"/>
      <c r="K22" s="6"/>
      <c r="L22" s="48"/>
      <c r="M22" s="5"/>
      <c r="N22" s="37"/>
      <c r="O22" s="37"/>
      <c r="P22" s="37"/>
      <c r="Q22" s="37"/>
      <c r="R22" s="37"/>
      <c r="S22" s="37"/>
      <c r="T22" s="37"/>
      <c r="U22" s="37"/>
      <c r="V22" s="37"/>
      <c r="W22" s="37"/>
      <c r="X22" s="37"/>
      <c r="Y22" s="37"/>
      <c r="Z22" s="37"/>
      <c r="AA22" s="37"/>
      <c r="AB22" s="37"/>
      <c r="AC22" s="37"/>
      <c r="AD22" s="37"/>
      <c r="AE22" s="37"/>
      <c r="AF22" s="37"/>
      <c r="AG22" s="37"/>
      <c r="AH22" s="37"/>
    </row>
    <row r="23" spans="1:34" s="20" customFormat="1" ht="15" customHeight="1" x14ac:dyDescent="0.25">
      <c r="A23" s="25" t="s">
        <v>207</v>
      </c>
      <c r="B23" s="37"/>
      <c r="C23" s="1"/>
      <c r="D23" s="1"/>
      <c r="E23" s="1"/>
      <c r="F23" s="1"/>
      <c r="G23" s="1"/>
      <c r="H23" s="1"/>
      <c r="I23" s="37"/>
      <c r="J23" s="36"/>
      <c r="K23" s="49"/>
      <c r="L23" s="48"/>
      <c r="M23" s="5"/>
      <c r="N23" s="37"/>
      <c r="O23" s="37"/>
      <c r="P23" s="37"/>
      <c r="Q23" s="37"/>
      <c r="R23" s="37"/>
      <c r="S23" s="37"/>
      <c r="T23" s="37"/>
      <c r="U23" s="37"/>
      <c r="V23" s="37"/>
      <c r="W23" s="37"/>
      <c r="X23" s="37"/>
      <c r="Y23" s="37"/>
      <c r="Z23" s="37"/>
      <c r="AA23" s="37"/>
      <c r="AB23" s="37"/>
      <c r="AC23" s="37"/>
      <c r="AD23" s="37"/>
      <c r="AE23" s="37"/>
      <c r="AF23" s="37"/>
      <c r="AG23" s="37"/>
      <c r="AH23" s="37"/>
    </row>
    <row r="24" spans="1:34" s="20" customFormat="1" ht="15" customHeight="1" x14ac:dyDescent="0.25">
      <c r="A24" s="27" t="s">
        <v>298</v>
      </c>
      <c r="B24" s="37"/>
      <c r="C24" s="1"/>
      <c r="D24" s="1"/>
      <c r="E24" s="1"/>
      <c r="F24" s="1"/>
      <c r="G24" s="1"/>
      <c r="H24" s="1"/>
      <c r="I24" s="37"/>
      <c r="J24" s="36"/>
      <c r="K24" s="37"/>
      <c r="L24" s="48"/>
      <c r="M24" s="5"/>
      <c r="N24" s="37"/>
      <c r="O24" s="37"/>
      <c r="P24" s="37"/>
      <c r="Q24" s="37"/>
      <c r="R24" s="37"/>
      <c r="S24" s="37"/>
      <c r="T24" s="37"/>
      <c r="U24" s="37"/>
      <c r="V24" s="37"/>
      <c r="W24" s="37"/>
      <c r="X24" s="37"/>
      <c r="Y24" s="37"/>
      <c r="Z24" s="37"/>
      <c r="AA24" s="37"/>
      <c r="AB24" s="37"/>
      <c r="AC24" s="37"/>
      <c r="AD24" s="37"/>
      <c r="AE24" s="37"/>
      <c r="AF24" s="37"/>
      <c r="AG24" s="37"/>
      <c r="AH24" s="36"/>
    </row>
    <row r="25" spans="1:34" s="20" customFormat="1" ht="15" customHeight="1" x14ac:dyDescent="0.25">
      <c r="A25" s="25">
        <f>COUNTIFS(F50:F61,F64,G50:G61,G64)</f>
        <v>1</v>
      </c>
      <c r="B25" s="37"/>
      <c r="C25" s="1"/>
      <c r="D25" s="1"/>
      <c r="E25" s="1"/>
      <c r="F25" s="1"/>
      <c r="G25" s="1"/>
      <c r="H25" s="1"/>
      <c r="I25" s="37"/>
      <c r="J25" s="36"/>
      <c r="K25" s="37"/>
      <c r="L25" s="48"/>
      <c r="M25" s="5"/>
      <c r="N25" s="37"/>
      <c r="O25" s="37"/>
      <c r="P25" s="37"/>
      <c r="Q25" s="37"/>
      <c r="R25" s="37"/>
      <c r="S25" s="37"/>
      <c r="T25" s="37"/>
      <c r="U25" s="37"/>
      <c r="V25" s="37"/>
      <c r="W25" s="37"/>
      <c r="X25" s="37"/>
      <c r="Y25" s="37"/>
      <c r="Z25" s="37"/>
      <c r="AA25" s="37"/>
      <c r="AB25" s="37"/>
      <c r="AC25" s="37"/>
      <c r="AD25" s="37"/>
      <c r="AE25" s="37"/>
      <c r="AF25" s="37"/>
      <c r="AG25" s="37"/>
      <c r="AH25" s="36"/>
    </row>
    <row r="26" spans="1:34" s="20" customFormat="1" ht="15" customHeight="1" x14ac:dyDescent="0.25">
      <c r="A26" s="25" t="s">
        <v>217</v>
      </c>
      <c r="B26" s="37"/>
      <c r="C26" s="1"/>
      <c r="D26" s="1"/>
      <c r="E26" s="1"/>
      <c r="F26" s="1"/>
      <c r="G26" s="1"/>
      <c r="H26" s="1"/>
      <c r="I26" s="37"/>
      <c r="J26" s="36"/>
      <c r="K26" s="37"/>
      <c r="L26" s="48"/>
      <c r="M26" s="5"/>
      <c r="N26" s="37"/>
      <c r="O26" s="37"/>
      <c r="P26" s="37"/>
      <c r="Q26" s="37"/>
      <c r="R26" s="37"/>
      <c r="S26" s="37"/>
      <c r="T26" s="37"/>
      <c r="U26" s="37"/>
      <c r="V26" s="37"/>
      <c r="W26" s="37"/>
      <c r="X26" s="37"/>
      <c r="Y26" s="37"/>
      <c r="Z26" s="37"/>
      <c r="AA26" s="37"/>
      <c r="AB26" s="37"/>
      <c r="AC26" s="37"/>
      <c r="AD26" s="37"/>
      <c r="AE26" s="37"/>
      <c r="AF26" s="37"/>
      <c r="AG26" s="37"/>
      <c r="AH26" s="36"/>
    </row>
    <row r="27" spans="1:34" s="20" customFormat="1" ht="15" customHeight="1" x14ac:dyDescent="0.25">
      <c r="A27" s="25" t="s">
        <v>211</v>
      </c>
      <c r="B27" s="37"/>
      <c r="C27" s="1"/>
      <c r="D27" s="1"/>
      <c r="E27" s="1"/>
      <c r="F27" s="1"/>
      <c r="G27" s="1"/>
      <c r="H27" s="1"/>
      <c r="I27" s="37"/>
      <c r="J27" s="36"/>
      <c r="K27" s="37"/>
      <c r="L27" s="48"/>
      <c r="M27" s="5"/>
      <c r="N27" s="37"/>
      <c r="O27" s="37"/>
      <c r="P27" s="37"/>
      <c r="Q27" s="37"/>
      <c r="R27" s="37"/>
      <c r="S27" s="37"/>
      <c r="T27" s="37"/>
      <c r="U27" s="37"/>
      <c r="V27" s="37"/>
      <c r="W27" s="37"/>
      <c r="X27" s="37"/>
      <c r="Y27" s="37"/>
      <c r="Z27" s="37"/>
      <c r="AA27" s="37"/>
      <c r="AB27" s="37"/>
      <c r="AC27" s="37"/>
      <c r="AD27" s="37"/>
      <c r="AE27" s="37"/>
      <c r="AF27" s="37"/>
      <c r="AG27" s="37"/>
      <c r="AH27" s="36"/>
    </row>
    <row r="28" spans="1:34" s="20" customFormat="1" ht="15" customHeight="1" x14ac:dyDescent="0.25">
      <c r="A28" s="25" t="s">
        <v>218</v>
      </c>
      <c r="B28" s="37"/>
      <c r="C28" s="1"/>
      <c r="D28" s="1"/>
      <c r="E28" s="1"/>
      <c r="F28" s="1"/>
      <c r="G28" s="1"/>
      <c r="H28" s="1"/>
      <c r="I28" s="37"/>
      <c r="J28" s="36"/>
      <c r="K28" s="37"/>
      <c r="L28" s="48"/>
      <c r="M28" s="37"/>
      <c r="N28" s="37"/>
      <c r="O28" s="37"/>
      <c r="P28" s="37"/>
      <c r="Q28" s="37"/>
      <c r="R28" s="37"/>
      <c r="S28" s="37"/>
      <c r="T28" s="37"/>
      <c r="U28" s="37"/>
      <c r="V28" s="37"/>
      <c r="W28" s="37"/>
      <c r="X28" s="37"/>
      <c r="Y28" s="37"/>
      <c r="Z28" s="37"/>
      <c r="AA28" s="37"/>
      <c r="AB28" s="37"/>
      <c r="AC28" s="37"/>
      <c r="AD28" s="37"/>
      <c r="AE28" s="37"/>
      <c r="AF28" s="37"/>
      <c r="AG28" s="37"/>
      <c r="AH28" s="36"/>
    </row>
    <row r="29" spans="1:34" s="20" customFormat="1" ht="15" customHeight="1" x14ac:dyDescent="0.25">
      <c r="A29" s="25" t="s">
        <v>213</v>
      </c>
      <c r="B29" s="37"/>
      <c r="C29" s="1"/>
      <c r="D29" s="1"/>
      <c r="E29" s="1"/>
      <c r="F29" s="1"/>
      <c r="G29" s="1"/>
      <c r="H29" s="1"/>
      <c r="I29" s="37"/>
      <c r="J29" s="36"/>
      <c r="K29" s="37"/>
      <c r="L29" s="48"/>
      <c r="M29" s="37"/>
      <c r="N29" s="37"/>
      <c r="O29" s="37"/>
      <c r="P29" s="37"/>
      <c r="Q29" s="37"/>
      <c r="R29" s="37"/>
      <c r="S29" s="37"/>
      <c r="T29" s="37"/>
      <c r="U29" s="37"/>
      <c r="V29" s="37"/>
      <c r="W29" s="37"/>
      <c r="X29" s="37"/>
      <c r="Y29" s="37"/>
      <c r="Z29" s="37"/>
      <c r="AA29" s="37"/>
      <c r="AB29" s="37"/>
      <c r="AC29" s="37"/>
      <c r="AD29" s="37"/>
      <c r="AE29" s="37"/>
      <c r="AF29" s="37"/>
      <c r="AG29" s="37"/>
      <c r="AH29" s="36"/>
    </row>
    <row r="30" spans="1:34" s="20" customFormat="1" ht="15" customHeight="1" x14ac:dyDescent="0.25">
      <c r="A30" s="25" t="s">
        <v>11</v>
      </c>
      <c r="B30" s="37"/>
      <c r="C30" s="1"/>
      <c r="D30" s="1"/>
      <c r="E30" s="1"/>
      <c r="F30" s="1"/>
      <c r="G30" s="1"/>
      <c r="H30" s="1"/>
      <c r="I30" s="37"/>
      <c r="J30" s="37"/>
      <c r="K30" s="37"/>
      <c r="L30" s="37"/>
      <c r="M30" s="37"/>
      <c r="N30" s="37"/>
      <c r="O30" s="37"/>
      <c r="P30" s="37"/>
      <c r="Q30" s="37"/>
      <c r="R30" s="37"/>
      <c r="S30" s="37"/>
      <c r="T30" s="37"/>
      <c r="U30" s="37"/>
      <c r="V30" s="37"/>
      <c r="W30" s="37"/>
      <c r="X30" s="37"/>
      <c r="Y30" s="37"/>
      <c r="Z30" s="37"/>
      <c r="AA30" s="37"/>
      <c r="AB30" s="36"/>
      <c r="AC30" s="37"/>
      <c r="AD30" s="36"/>
      <c r="AE30" s="37"/>
      <c r="AF30" s="37"/>
      <c r="AG30" s="37"/>
      <c r="AH30" s="36"/>
    </row>
    <row r="31" spans="1:34" s="20" customFormat="1" ht="15" customHeight="1" x14ac:dyDescent="0.25">
      <c r="A31" s="25" t="s">
        <v>23</v>
      </c>
      <c r="B31" s="37"/>
      <c r="C31" s="1"/>
      <c r="D31" s="1"/>
      <c r="E31" s="1"/>
      <c r="F31" s="1"/>
      <c r="G31" s="1"/>
      <c r="H31" s="1"/>
      <c r="I31" s="37"/>
      <c r="J31" s="37"/>
      <c r="K31" s="37"/>
      <c r="L31" s="37"/>
      <c r="M31" s="37"/>
      <c r="N31" s="5"/>
      <c r="O31" s="37"/>
      <c r="P31" s="37"/>
      <c r="Q31" s="37"/>
      <c r="R31" s="37"/>
      <c r="S31" s="37"/>
      <c r="T31" s="37"/>
      <c r="U31" s="37"/>
      <c r="V31" s="37"/>
      <c r="W31" s="37"/>
      <c r="X31" s="37"/>
      <c r="Y31" s="37"/>
      <c r="Z31" s="37"/>
      <c r="AA31" s="37"/>
      <c r="AB31" s="36"/>
      <c r="AC31" s="37"/>
      <c r="AD31" s="36"/>
      <c r="AE31" s="37"/>
      <c r="AF31" s="37"/>
      <c r="AG31" s="37"/>
      <c r="AH31" s="36"/>
    </row>
    <row r="32" spans="1:34" s="20" customFormat="1" ht="15" customHeight="1" x14ac:dyDescent="0.2">
      <c r="A32" s="24" t="s">
        <v>219</v>
      </c>
      <c r="B32" s="37"/>
      <c r="C32" s="1"/>
      <c r="D32" s="1"/>
      <c r="E32" s="1"/>
      <c r="F32" s="1"/>
      <c r="G32" s="1"/>
      <c r="H32" s="1"/>
      <c r="I32" s="37"/>
      <c r="J32" s="37"/>
      <c r="K32" s="37"/>
      <c r="L32" s="37"/>
      <c r="M32" s="37"/>
      <c r="N32" s="5"/>
      <c r="O32" s="37"/>
      <c r="P32" s="37"/>
      <c r="Q32" s="37"/>
      <c r="R32" s="37"/>
      <c r="S32" s="37"/>
      <c r="T32" s="37"/>
      <c r="U32" s="37"/>
      <c r="V32" s="37"/>
      <c r="W32" s="37"/>
      <c r="X32" s="37"/>
      <c r="Y32" s="37"/>
      <c r="Z32" s="37"/>
      <c r="AA32" s="37"/>
      <c r="AB32" s="36"/>
      <c r="AC32" s="37"/>
      <c r="AD32" s="36"/>
      <c r="AE32" s="37"/>
      <c r="AF32" s="37"/>
      <c r="AG32" s="37"/>
      <c r="AH32" s="36"/>
    </row>
    <row r="33" spans="1:34" s="20" customFormat="1" ht="15" customHeight="1" x14ac:dyDescent="0.2">
      <c r="A33" s="86" t="s">
        <v>299</v>
      </c>
      <c r="B33" s="37"/>
      <c r="C33" s="1"/>
      <c r="D33" s="1"/>
      <c r="E33" s="1"/>
      <c r="F33" s="1"/>
      <c r="G33" s="1"/>
      <c r="H33" s="1"/>
      <c r="I33" s="37"/>
      <c r="J33" s="37"/>
      <c r="K33" s="37"/>
      <c r="L33" s="37"/>
      <c r="M33" s="37"/>
      <c r="N33" s="37"/>
      <c r="O33" s="37"/>
      <c r="P33" s="37"/>
      <c r="Q33" s="37"/>
      <c r="R33" s="37"/>
      <c r="S33" s="37"/>
      <c r="T33" s="37"/>
      <c r="U33" s="37"/>
      <c r="V33" s="37"/>
      <c r="W33" s="37"/>
      <c r="X33" s="37"/>
      <c r="Y33" s="37"/>
      <c r="Z33" s="37"/>
      <c r="AA33" s="37"/>
      <c r="AB33" s="36"/>
      <c r="AC33" s="37"/>
      <c r="AD33" s="36"/>
      <c r="AE33" s="37"/>
      <c r="AF33" s="37"/>
      <c r="AG33" s="37"/>
      <c r="AH33" s="36"/>
    </row>
    <row r="34" spans="1:34" s="20" customFormat="1" ht="15" customHeight="1" x14ac:dyDescent="0.2">
      <c r="A34" s="24" t="s">
        <v>11</v>
      </c>
      <c r="B34" s="37"/>
      <c r="C34" s="1"/>
      <c r="D34" s="1"/>
      <c r="E34" s="1"/>
      <c r="F34" s="1"/>
      <c r="G34" s="1"/>
      <c r="H34" s="1"/>
      <c r="I34" s="37"/>
      <c r="J34" s="37"/>
      <c r="K34" s="37"/>
      <c r="L34" s="37"/>
      <c r="M34" s="37"/>
      <c r="N34" s="37"/>
      <c r="O34" s="37"/>
      <c r="P34" s="37"/>
      <c r="Q34" s="37"/>
      <c r="R34" s="37"/>
      <c r="S34" s="37"/>
      <c r="T34" s="37"/>
      <c r="U34" s="37"/>
      <c r="V34" s="37"/>
      <c r="W34" s="37"/>
      <c r="X34" s="37"/>
      <c r="Y34" s="37"/>
      <c r="Z34" s="37"/>
      <c r="AA34" s="37"/>
      <c r="AB34" s="36"/>
      <c r="AC34" s="37"/>
      <c r="AD34" s="36"/>
      <c r="AE34" s="37"/>
      <c r="AF34" s="37"/>
      <c r="AG34" s="37"/>
      <c r="AH34" s="36"/>
    </row>
    <row r="35" spans="1:34" s="20" customFormat="1" ht="15" customHeight="1" x14ac:dyDescent="0.2">
      <c r="A35" s="24" t="s">
        <v>23</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6"/>
      <c r="AC35" s="37"/>
      <c r="AD35" s="36"/>
      <c r="AE35" s="37"/>
      <c r="AF35" s="37"/>
      <c r="AG35" s="37"/>
      <c r="AH35" s="36"/>
    </row>
    <row r="36" spans="1:34" x14ac:dyDescent="0.2">
      <c r="A36" s="9" t="s">
        <v>220</v>
      </c>
      <c r="B36" s="9"/>
      <c r="C36" s="37"/>
      <c r="D36" s="37"/>
      <c r="E36" s="37"/>
      <c r="F36" s="37"/>
      <c r="G36" s="37"/>
      <c r="H36" s="37"/>
      <c r="I36" s="37"/>
      <c r="J36" s="37"/>
      <c r="K36" s="37"/>
      <c r="L36" s="37"/>
      <c r="M36" s="37"/>
      <c r="N36" s="37"/>
      <c r="O36" s="37"/>
      <c r="P36" s="37"/>
      <c r="Q36" s="36"/>
      <c r="R36" s="36"/>
      <c r="S36" s="36"/>
      <c r="T36" s="36"/>
      <c r="U36" s="36"/>
      <c r="V36" s="36"/>
      <c r="W36" s="36"/>
      <c r="X36" s="36"/>
      <c r="Y36" s="36"/>
      <c r="Z36" s="36"/>
      <c r="AA36" s="36"/>
      <c r="AB36" s="36"/>
      <c r="AC36" s="36"/>
      <c r="AD36" s="36"/>
      <c r="AE36" s="36"/>
      <c r="AF36" s="36"/>
      <c r="AG36" s="36"/>
      <c r="AH36" s="36"/>
    </row>
    <row r="37" spans="1:34" x14ac:dyDescent="0.2">
      <c r="A37" s="9" t="s">
        <v>221</v>
      </c>
      <c r="B37" s="9"/>
      <c r="C37" s="37"/>
      <c r="D37" s="37"/>
      <c r="E37" s="37"/>
      <c r="F37" s="37"/>
      <c r="G37" s="37"/>
      <c r="H37" s="37"/>
      <c r="I37" s="37"/>
      <c r="J37" s="37"/>
      <c r="K37" s="37"/>
      <c r="L37" s="37"/>
      <c r="M37" s="37"/>
      <c r="N37" s="37"/>
      <c r="O37" s="37"/>
      <c r="P37" s="37"/>
      <c r="Q37" s="36"/>
      <c r="R37" s="36"/>
      <c r="S37" s="36"/>
      <c r="T37" s="36"/>
      <c r="U37" s="36"/>
      <c r="V37" s="36"/>
      <c r="W37" s="36"/>
      <c r="X37" s="36"/>
      <c r="Y37" s="36"/>
      <c r="Z37" s="36"/>
      <c r="AA37" s="36"/>
      <c r="AB37" s="36"/>
      <c r="AC37" s="36"/>
      <c r="AD37" s="36"/>
      <c r="AE37" s="36"/>
      <c r="AF37" s="36"/>
      <c r="AG37" s="36"/>
      <c r="AH37" s="36"/>
    </row>
    <row r="38" spans="1:34" x14ac:dyDescent="0.2">
      <c r="A38" s="9">
        <f>SUMIF(D118:D122,"&gt;=50")</f>
        <v>200</v>
      </c>
      <c r="B38" s="9"/>
      <c r="C38" s="37"/>
      <c r="D38" s="37"/>
      <c r="E38" s="37"/>
      <c r="F38" s="37"/>
      <c r="G38" s="37"/>
      <c r="H38" s="37"/>
      <c r="I38" s="37"/>
      <c r="J38" s="37"/>
      <c r="K38" s="37"/>
      <c r="L38" s="37"/>
      <c r="M38" s="37"/>
      <c r="N38" s="37"/>
      <c r="O38" s="37"/>
      <c r="P38" s="37"/>
      <c r="Q38" s="36"/>
      <c r="R38" s="36"/>
      <c r="S38" s="36"/>
      <c r="T38" s="36"/>
      <c r="U38" s="36"/>
      <c r="V38" s="36"/>
      <c r="W38" s="36"/>
      <c r="X38" s="36"/>
      <c r="Y38" s="36"/>
      <c r="Z38" s="36"/>
      <c r="AA38" s="36"/>
      <c r="AB38" s="36"/>
      <c r="AC38" s="36"/>
      <c r="AD38" s="36"/>
      <c r="AE38" s="36"/>
      <c r="AF38" s="36"/>
      <c r="AG38" s="36"/>
      <c r="AH38" s="36"/>
    </row>
    <row r="39" spans="1:34" x14ac:dyDescent="0.2">
      <c r="A39" s="9" t="s">
        <v>222</v>
      </c>
      <c r="B39" s="9"/>
      <c r="C39" s="37"/>
      <c r="D39" s="37"/>
      <c r="E39" s="37"/>
      <c r="F39" s="37"/>
      <c r="G39" s="37"/>
      <c r="H39" s="37"/>
      <c r="I39" s="37"/>
      <c r="J39" s="37"/>
      <c r="K39" s="37"/>
      <c r="L39" s="37"/>
      <c r="M39" s="37"/>
      <c r="N39" s="37"/>
      <c r="O39" s="37"/>
      <c r="P39" s="37"/>
      <c r="Q39" s="36"/>
      <c r="R39" s="36"/>
      <c r="S39" s="36"/>
      <c r="T39" s="36"/>
      <c r="U39" s="36"/>
      <c r="V39" s="36"/>
      <c r="W39" s="36"/>
      <c r="X39" s="36"/>
      <c r="Y39" s="36"/>
      <c r="Z39" s="36"/>
      <c r="AA39" s="36"/>
      <c r="AB39" s="36"/>
      <c r="AC39" s="36"/>
      <c r="AD39" s="36"/>
      <c r="AE39" s="36"/>
      <c r="AF39" s="36"/>
      <c r="AG39" s="36"/>
      <c r="AH39" s="36"/>
    </row>
    <row r="40" spans="1:34" x14ac:dyDescent="0.2">
      <c r="A40" s="9" t="s">
        <v>223</v>
      </c>
      <c r="B40" s="9"/>
      <c r="C40" s="37"/>
      <c r="D40" s="37"/>
      <c r="E40" s="37"/>
      <c r="F40" s="37"/>
      <c r="G40" s="37"/>
      <c r="H40" s="37"/>
      <c r="I40" s="37"/>
      <c r="J40" s="37"/>
      <c r="K40" s="37"/>
      <c r="L40" s="37"/>
      <c r="M40" s="37"/>
      <c r="N40" s="37"/>
      <c r="O40" s="37"/>
      <c r="P40" s="37"/>
      <c r="Q40" s="36"/>
      <c r="R40" s="36"/>
      <c r="S40" s="36"/>
      <c r="T40" s="36"/>
      <c r="U40" s="36"/>
      <c r="V40" s="36"/>
      <c r="W40" s="36"/>
      <c r="X40" s="36"/>
      <c r="Y40" s="36"/>
      <c r="Z40" s="36"/>
      <c r="AA40" s="36"/>
      <c r="AB40" s="36"/>
      <c r="AC40" s="36"/>
      <c r="AD40" s="36"/>
      <c r="AE40" s="36"/>
      <c r="AF40" s="36"/>
      <c r="AG40" s="36"/>
      <c r="AH40" s="36"/>
    </row>
    <row r="41" spans="1:34" x14ac:dyDescent="0.2">
      <c r="A41" s="9" t="s">
        <v>224</v>
      </c>
      <c r="B41" s="9"/>
      <c r="C41" s="37"/>
      <c r="D41" s="37"/>
      <c r="E41" s="37"/>
      <c r="F41" s="37"/>
      <c r="G41" s="37"/>
      <c r="H41" s="37"/>
      <c r="I41" s="37"/>
      <c r="J41" s="37"/>
      <c r="K41" s="37"/>
      <c r="L41" s="37"/>
      <c r="M41" s="37"/>
      <c r="N41" s="37"/>
      <c r="O41" s="37"/>
      <c r="P41" s="37"/>
      <c r="Q41" s="36"/>
      <c r="R41" s="36"/>
      <c r="S41" s="36"/>
      <c r="T41" s="36"/>
      <c r="U41" s="36"/>
      <c r="V41" s="36"/>
      <c r="W41" s="36"/>
      <c r="X41" s="36"/>
      <c r="Y41" s="36"/>
      <c r="Z41" s="36"/>
      <c r="AA41" s="36"/>
      <c r="AB41" s="36"/>
      <c r="AC41" s="36"/>
      <c r="AD41" s="36"/>
      <c r="AE41" s="36"/>
      <c r="AF41" s="36"/>
      <c r="AG41" s="36"/>
      <c r="AH41" s="36"/>
    </row>
    <row r="42" spans="1:34" x14ac:dyDescent="0.2">
      <c r="A42" s="9" t="s">
        <v>225</v>
      </c>
      <c r="B42" s="9"/>
      <c r="C42" s="37"/>
      <c r="D42" s="37"/>
      <c r="E42" s="37"/>
      <c r="F42" s="37"/>
      <c r="G42" s="37"/>
      <c r="H42" s="37"/>
      <c r="I42" s="37"/>
      <c r="J42" s="37"/>
      <c r="K42" s="37"/>
      <c r="L42" s="37"/>
      <c r="M42" s="37"/>
      <c r="N42" s="37"/>
      <c r="O42" s="37"/>
      <c r="P42" s="37"/>
      <c r="Q42" s="36"/>
      <c r="R42" s="36"/>
      <c r="S42" s="36"/>
      <c r="T42" s="36"/>
      <c r="U42" s="36"/>
      <c r="V42" s="36"/>
      <c r="W42" s="36"/>
      <c r="X42" s="36"/>
      <c r="Y42" s="36"/>
      <c r="Z42" s="36"/>
      <c r="AA42" s="36"/>
      <c r="AB42" s="36"/>
      <c r="AC42" s="36"/>
      <c r="AD42" s="36"/>
      <c r="AE42" s="36"/>
      <c r="AF42" s="36"/>
      <c r="AG42" s="36"/>
      <c r="AH42" s="36"/>
    </row>
    <row r="43" spans="1:34" x14ac:dyDescent="0.2">
      <c r="A43" s="9" t="s">
        <v>24</v>
      </c>
      <c r="B43" s="9"/>
      <c r="C43" s="37"/>
      <c r="D43" s="37"/>
      <c r="E43" s="37"/>
      <c r="F43" s="37"/>
      <c r="G43" s="37"/>
      <c r="H43" s="37"/>
      <c r="I43" s="37"/>
      <c r="J43" s="37"/>
      <c r="K43" s="37"/>
      <c r="L43" s="37"/>
      <c r="M43" s="37"/>
      <c r="N43" s="37"/>
      <c r="O43" s="37"/>
      <c r="P43" s="37"/>
      <c r="Q43" s="36"/>
      <c r="R43" s="36"/>
      <c r="S43" s="36"/>
      <c r="T43" s="36"/>
      <c r="U43" s="36"/>
      <c r="V43" s="36"/>
      <c r="W43" s="36"/>
      <c r="X43" s="36"/>
      <c r="Y43" s="36"/>
      <c r="Z43" s="36"/>
      <c r="AA43" s="36"/>
      <c r="AB43" s="36"/>
      <c r="AC43" s="36"/>
      <c r="AD43" s="36"/>
      <c r="AE43" s="36"/>
      <c r="AF43" s="36"/>
      <c r="AG43" s="36"/>
      <c r="AH43" s="36"/>
    </row>
    <row r="44" spans="1:34" x14ac:dyDescent="0.2">
      <c r="A44" s="9" t="s">
        <v>100</v>
      </c>
      <c r="B44" s="9"/>
      <c r="C44" s="37"/>
      <c r="D44" s="37"/>
      <c r="E44" s="37"/>
      <c r="F44" s="37"/>
      <c r="G44" s="37"/>
      <c r="H44" s="37"/>
      <c r="I44" s="37"/>
      <c r="J44" s="37"/>
      <c r="K44" s="37"/>
      <c r="L44" s="37"/>
      <c r="M44" s="37"/>
      <c r="N44" s="37"/>
      <c r="O44" s="37"/>
      <c r="P44" s="37"/>
      <c r="Q44" s="36"/>
      <c r="R44" s="36"/>
      <c r="S44" s="36"/>
      <c r="T44" s="36"/>
      <c r="U44" s="36"/>
      <c r="V44" s="36"/>
      <c r="W44" s="36"/>
      <c r="X44" s="36"/>
      <c r="Y44" s="36"/>
      <c r="Z44" s="36"/>
      <c r="AA44" s="36"/>
      <c r="AB44" s="36"/>
      <c r="AC44" s="36"/>
      <c r="AD44" s="36"/>
      <c r="AE44" s="36"/>
      <c r="AF44" s="36"/>
      <c r="AG44" s="36"/>
      <c r="AH44" s="36"/>
    </row>
    <row r="45" spans="1:34" x14ac:dyDescent="0.2">
      <c r="A45" s="9" t="s">
        <v>226</v>
      </c>
      <c r="B45" s="9"/>
      <c r="C45" s="37"/>
      <c r="D45" s="37"/>
      <c r="E45" s="37"/>
      <c r="F45" s="37"/>
      <c r="G45" s="37"/>
      <c r="H45" s="37"/>
      <c r="I45" s="37"/>
      <c r="J45" s="37"/>
      <c r="K45" s="37"/>
      <c r="L45" s="37"/>
      <c r="M45" s="37"/>
      <c r="N45" s="37"/>
      <c r="O45" s="37"/>
      <c r="P45" s="37"/>
      <c r="Q45" s="36"/>
      <c r="R45" s="36"/>
      <c r="S45" s="36"/>
      <c r="T45" s="36"/>
      <c r="U45" s="36"/>
      <c r="V45" s="36"/>
      <c r="W45" s="36"/>
      <c r="X45" s="36"/>
      <c r="Y45" s="36"/>
      <c r="Z45" s="36"/>
      <c r="AA45" s="36"/>
      <c r="AB45" s="36"/>
      <c r="AC45" s="36"/>
      <c r="AD45" s="36"/>
      <c r="AE45" s="36"/>
      <c r="AF45" s="36"/>
      <c r="AG45" s="36"/>
      <c r="AH45" s="36"/>
    </row>
    <row r="46" spans="1:34" x14ac:dyDescent="0.2">
      <c r="A46" s="9" t="s">
        <v>227</v>
      </c>
      <c r="B46" s="9"/>
      <c r="C46" s="37"/>
      <c r="D46" s="37"/>
      <c r="E46" s="37"/>
      <c r="F46" s="37"/>
      <c r="G46" s="37"/>
      <c r="H46" s="37"/>
      <c r="I46" s="37"/>
      <c r="J46" s="37"/>
      <c r="K46" s="37"/>
      <c r="L46" s="37"/>
      <c r="M46" s="37"/>
      <c r="N46" s="37"/>
      <c r="O46" s="37"/>
      <c r="P46" s="37"/>
      <c r="Q46" s="36"/>
      <c r="R46" s="36"/>
      <c r="S46" s="36"/>
      <c r="T46" s="36"/>
      <c r="U46" s="36"/>
      <c r="V46" s="36"/>
      <c r="W46" s="36"/>
      <c r="X46" s="36"/>
      <c r="Y46" s="36"/>
      <c r="Z46" s="36"/>
      <c r="AA46" s="36"/>
      <c r="AB46" s="36"/>
      <c r="AC46" s="36"/>
      <c r="AD46" s="36"/>
      <c r="AE46" s="36"/>
      <c r="AF46" s="36"/>
      <c r="AG46" s="36"/>
      <c r="AH46" s="36"/>
    </row>
    <row r="47" spans="1:34" x14ac:dyDescent="0.2">
      <c r="A47" s="9" t="s">
        <v>228</v>
      </c>
      <c r="B47" s="9"/>
      <c r="C47" s="37"/>
      <c r="D47" s="37"/>
      <c r="E47" s="37"/>
      <c r="F47" s="37"/>
      <c r="G47" s="37"/>
      <c r="H47" s="37"/>
      <c r="I47" s="37"/>
      <c r="J47" s="37"/>
      <c r="K47" s="37"/>
      <c r="L47" s="37"/>
      <c r="M47" s="37"/>
      <c r="N47" s="37"/>
      <c r="O47" s="37"/>
      <c r="P47" s="37"/>
      <c r="Q47" s="36"/>
      <c r="R47" s="36"/>
      <c r="S47" s="36"/>
      <c r="T47" s="36"/>
      <c r="U47" s="36"/>
      <c r="V47" s="36"/>
      <c r="W47" s="36"/>
      <c r="X47" s="36"/>
      <c r="Y47" s="36"/>
      <c r="Z47" s="36"/>
      <c r="AA47" s="36"/>
      <c r="AB47" s="36"/>
      <c r="AC47" s="36"/>
      <c r="AD47" s="36"/>
      <c r="AE47" s="36"/>
      <c r="AF47" s="36"/>
      <c r="AG47" s="36"/>
      <c r="AH47" s="36"/>
    </row>
    <row r="48" spans="1:34" x14ac:dyDescent="0.2">
      <c r="A48" s="9" t="s">
        <v>229</v>
      </c>
      <c r="B48" s="9"/>
      <c r="C48" s="37"/>
      <c r="D48" s="37"/>
      <c r="E48" s="37"/>
      <c r="F48" s="37"/>
      <c r="G48" s="37"/>
      <c r="H48" s="37"/>
      <c r="I48" s="37"/>
      <c r="J48" s="37"/>
      <c r="K48" s="37"/>
      <c r="L48" s="37"/>
      <c r="M48" s="37"/>
      <c r="N48" s="37"/>
      <c r="O48" s="37"/>
      <c r="P48" s="37"/>
      <c r="Q48" s="36"/>
      <c r="R48" s="36"/>
      <c r="S48" s="36"/>
      <c r="T48" s="36"/>
      <c r="U48" s="36"/>
      <c r="V48" s="36"/>
      <c r="W48" s="36"/>
      <c r="X48" s="36"/>
      <c r="Y48" s="36"/>
      <c r="Z48" s="36"/>
      <c r="AA48" s="36"/>
      <c r="AB48" s="36"/>
      <c r="AC48" s="36"/>
      <c r="AD48" s="36"/>
      <c r="AE48" s="36"/>
      <c r="AF48" s="36"/>
      <c r="AG48" s="36"/>
      <c r="AH48" s="36"/>
    </row>
    <row r="49" spans="1:34" x14ac:dyDescent="0.2">
      <c r="A49" s="9" t="s">
        <v>230</v>
      </c>
      <c r="B49" s="9"/>
      <c r="C49" s="7" t="s">
        <v>65</v>
      </c>
      <c r="D49" s="8" t="s">
        <v>70</v>
      </c>
      <c r="E49" s="38"/>
      <c r="F49" s="7" t="s">
        <v>65</v>
      </c>
      <c r="G49" s="7" t="s">
        <v>236</v>
      </c>
      <c r="H49" s="8" t="s">
        <v>70</v>
      </c>
      <c r="I49" s="37"/>
      <c r="J49" s="37"/>
      <c r="K49" s="37"/>
      <c r="L49" s="37"/>
      <c r="M49" s="37"/>
      <c r="N49" s="37"/>
      <c r="O49" s="37"/>
      <c r="P49" s="37"/>
      <c r="Q49" s="36"/>
      <c r="R49" s="36"/>
      <c r="S49" s="36"/>
      <c r="T49" s="36"/>
      <c r="U49" s="36"/>
      <c r="V49" s="36"/>
      <c r="W49" s="36"/>
      <c r="X49" s="36"/>
      <c r="Y49" s="36"/>
      <c r="Z49" s="36"/>
      <c r="AA49" s="36"/>
      <c r="AB49" s="36"/>
      <c r="AC49" s="36"/>
      <c r="AD49" s="36"/>
      <c r="AE49" s="36"/>
      <c r="AF49" s="36"/>
      <c r="AG49" s="36"/>
      <c r="AH49" s="36"/>
    </row>
    <row r="50" spans="1:34" x14ac:dyDescent="0.2">
      <c r="A50" s="9" t="s">
        <v>231</v>
      </c>
      <c r="B50" s="9"/>
      <c r="C50" s="39" t="s">
        <v>54</v>
      </c>
      <c r="D50" s="40">
        <v>50</v>
      </c>
      <c r="E50" s="38"/>
      <c r="F50" s="39" t="s">
        <v>54</v>
      </c>
      <c r="G50" s="39" t="s">
        <v>237</v>
      </c>
      <c r="H50" s="40">
        <v>50</v>
      </c>
      <c r="I50" s="37"/>
      <c r="J50" s="37"/>
      <c r="K50" s="37"/>
      <c r="L50" s="37"/>
      <c r="M50" s="37"/>
      <c r="N50" s="37"/>
      <c r="O50" s="37"/>
      <c r="P50" s="37"/>
      <c r="Q50" s="36"/>
      <c r="R50" s="36"/>
      <c r="S50" s="36"/>
      <c r="T50" s="36"/>
      <c r="U50" s="36"/>
      <c r="V50" s="36"/>
      <c r="W50" s="36"/>
      <c r="X50" s="36"/>
      <c r="Y50" s="36"/>
      <c r="Z50" s="36"/>
      <c r="AA50" s="36"/>
      <c r="AB50" s="36"/>
      <c r="AC50" s="36"/>
      <c r="AD50" s="36"/>
      <c r="AE50" s="36"/>
      <c r="AF50" s="36"/>
      <c r="AG50" s="36"/>
      <c r="AH50" s="36"/>
    </row>
    <row r="51" spans="1:34" x14ac:dyDescent="0.2">
      <c r="A51" s="9" t="s">
        <v>232</v>
      </c>
      <c r="B51" s="9"/>
      <c r="C51" s="39" t="s">
        <v>55</v>
      </c>
      <c r="D51" s="40">
        <v>20</v>
      </c>
      <c r="E51" s="38"/>
      <c r="F51" s="39" t="s">
        <v>55</v>
      </c>
      <c r="G51" s="39" t="s">
        <v>238</v>
      </c>
      <c r="H51" s="40">
        <v>20</v>
      </c>
      <c r="I51" s="37"/>
      <c r="J51" s="37"/>
      <c r="K51" s="37"/>
      <c r="L51" s="37"/>
      <c r="M51" s="37"/>
      <c r="N51" s="37"/>
      <c r="O51" s="37"/>
      <c r="P51" s="37"/>
      <c r="Q51" s="36"/>
      <c r="R51" s="36"/>
      <c r="S51" s="36"/>
      <c r="T51" s="36"/>
      <c r="U51" s="36"/>
      <c r="V51" s="36"/>
      <c r="W51" s="36"/>
      <c r="X51" s="36"/>
      <c r="Y51" s="36"/>
      <c r="Z51" s="36"/>
      <c r="AA51" s="36"/>
      <c r="AB51" s="36"/>
      <c r="AC51" s="36"/>
      <c r="AD51" s="36"/>
      <c r="AE51" s="36"/>
      <c r="AF51" s="36"/>
      <c r="AG51" s="36"/>
      <c r="AH51" s="36"/>
    </row>
    <row r="52" spans="1:34" x14ac:dyDescent="0.2">
      <c r="A52" s="9" t="s">
        <v>233</v>
      </c>
      <c r="B52" s="9"/>
      <c r="C52" s="39" t="s">
        <v>56</v>
      </c>
      <c r="D52" s="40">
        <v>60</v>
      </c>
      <c r="E52" s="38"/>
      <c r="F52" s="39" t="s">
        <v>56</v>
      </c>
      <c r="G52" s="39" t="s">
        <v>239</v>
      </c>
      <c r="H52" s="40">
        <v>60</v>
      </c>
      <c r="I52" s="37"/>
      <c r="J52" s="37"/>
      <c r="K52" s="37"/>
      <c r="L52" s="37"/>
      <c r="M52" s="37"/>
      <c r="N52" s="37"/>
      <c r="O52" s="37"/>
      <c r="P52" s="37"/>
      <c r="Q52" s="36"/>
      <c r="R52" s="36"/>
      <c r="S52" s="36"/>
      <c r="T52" s="36"/>
      <c r="U52" s="36"/>
      <c r="V52" s="36"/>
      <c r="W52" s="36"/>
      <c r="X52" s="36"/>
      <c r="Y52" s="36"/>
      <c r="Z52" s="36"/>
      <c r="AA52" s="36"/>
      <c r="AB52" s="36"/>
      <c r="AC52" s="36"/>
      <c r="AD52" s="36"/>
      <c r="AE52" s="36"/>
      <c r="AF52" s="36"/>
      <c r="AG52" s="36"/>
      <c r="AH52" s="36"/>
    </row>
    <row r="53" spans="1:34" x14ac:dyDescent="0.2">
      <c r="A53" s="9" t="s">
        <v>29</v>
      </c>
      <c r="B53" s="9"/>
      <c r="C53" s="39" t="s">
        <v>57</v>
      </c>
      <c r="D53" s="40">
        <v>40</v>
      </c>
      <c r="E53" s="38"/>
      <c r="F53" s="39" t="s">
        <v>57</v>
      </c>
      <c r="G53" s="39" t="s">
        <v>240</v>
      </c>
      <c r="H53" s="40">
        <v>40</v>
      </c>
      <c r="I53" s="37"/>
      <c r="J53" s="37"/>
      <c r="K53" s="37"/>
      <c r="L53" s="37"/>
      <c r="M53" s="37"/>
      <c r="N53" s="37"/>
      <c r="O53" s="37"/>
      <c r="P53" s="37"/>
      <c r="Q53" s="36"/>
      <c r="R53" s="36"/>
      <c r="S53" s="36"/>
      <c r="T53" s="36"/>
      <c r="U53" s="36"/>
      <c r="V53" s="36"/>
      <c r="W53" s="36"/>
      <c r="X53" s="36"/>
      <c r="Y53" s="36"/>
      <c r="Z53" s="36"/>
      <c r="AA53" s="36"/>
      <c r="AB53" s="36"/>
      <c r="AC53" s="36"/>
      <c r="AD53" s="36"/>
      <c r="AE53" s="36"/>
      <c r="AF53" s="36"/>
      <c r="AG53" s="36"/>
      <c r="AH53" s="36"/>
    </row>
    <row r="54" spans="1:34" x14ac:dyDescent="0.2">
      <c r="A54" s="9" t="s">
        <v>51</v>
      </c>
      <c r="B54" s="9"/>
      <c r="C54" s="39" t="s">
        <v>54</v>
      </c>
      <c r="D54" s="40">
        <v>50</v>
      </c>
      <c r="E54" s="38"/>
      <c r="F54" s="39" t="s">
        <v>54</v>
      </c>
      <c r="G54" s="39" t="s">
        <v>241</v>
      </c>
      <c r="H54" s="40">
        <v>50</v>
      </c>
      <c r="I54" s="37"/>
      <c r="J54" s="37"/>
      <c r="K54" s="37"/>
      <c r="L54" s="37"/>
      <c r="M54" s="37"/>
      <c r="N54" s="37"/>
      <c r="O54" s="37"/>
      <c r="P54" s="37"/>
      <c r="Q54" s="36"/>
      <c r="R54" s="36"/>
      <c r="S54" s="36"/>
      <c r="T54" s="36"/>
      <c r="U54" s="36"/>
      <c r="V54" s="36"/>
      <c r="W54" s="36"/>
      <c r="X54" s="36"/>
      <c r="Y54" s="36"/>
      <c r="Z54" s="36"/>
      <c r="AA54" s="36"/>
      <c r="AB54" s="36"/>
      <c r="AC54" s="36"/>
      <c r="AD54" s="36"/>
      <c r="AE54" s="36"/>
      <c r="AF54" s="36"/>
      <c r="AG54" s="36"/>
      <c r="AH54" s="36"/>
    </row>
    <row r="55" spans="1:34" x14ac:dyDescent="0.2">
      <c r="A55" s="9" t="s">
        <v>23</v>
      </c>
      <c r="B55" s="9"/>
      <c r="C55" s="39" t="s">
        <v>55</v>
      </c>
      <c r="D55" s="40">
        <v>20</v>
      </c>
      <c r="E55" s="38"/>
      <c r="F55" s="39" t="s">
        <v>55</v>
      </c>
      <c r="G55" s="39" t="s">
        <v>242</v>
      </c>
      <c r="H55" s="40">
        <v>20</v>
      </c>
      <c r="I55" s="37"/>
      <c r="J55" s="37"/>
      <c r="K55" s="37"/>
      <c r="L55" s="37"/>
      <c r="M55" s="37"/>
      <c r="N55" s="37"/>
      <c r="O55" s="37"/>
      <c r="P55" s="37"/>
      <c r="Q55" s="36"/>
      <c r="R55" s="36"/>
      <c r="S55" s="36"/>
      <c r="T55" s="36"/>
      <c r="U55" s="36"/>
      <c r="V55" s="36"/>
      <c r="W55" s="36"/>
      <c r="X55" s="36"/>
      <c r="Y55" s="36"/>
      <c r="Z55" s="36"/>
      <c r="AA55" s="36"/>
      <c r="AB55" s="36"/>
      <c r="AC55" s="36"/>
      <c r="AD55" s="36"/>
      <c r="AE55" s="36"/>
      <c r="AF55" s="36"/>
      <c r="AG55" s="36"/>
      <c r="AH55" s="36"/>
    </row>
    <row r="56" spans="1:34" x14ac:dyDescent="0.2">
      <c r="B56" s="9"/>
      <c r="C56" s="39" t="s">
        <v>56</v>
      </c>
      <c r="D56" s="40">
        <v>60</v>
      </c>
      <c r="E56" s="38"/>
      <c r="F56" s="39" t="s">
        <v>56</v>
      </c>
      <c r="G56" s="39" t="s">
        <v>243</v>
      </c>
      <c r="H56" s="40">
        <v>60</v>
      </c>
      <c r="I56" s="37"/>
      <c r="J56" s="37"/>
      <c r="K56" s="37"/>
      <c r="L56" s="37"/>
      <c r="M56" s="37"/>
      <c r="N56" s="37"/>
      <c r="O56" s="37"/>
      <c r="P56" s="37"/>
      <c r="Q56" s="36"/>
      <c r="R56" s="36"/>
      <c r="S56" s="36"/>
      <c r="T56" s="36"/>
      <c r="U56" s="36"/>
      <c r="V56" s="36"/>
      <c r="W56" s="36"/>
      <c r="X56" s="36"/>
      <c r="Y56" s="36"/>
      <c r="Z56" s="36"/>
      <c r="AA56" s="36"/>
      <c r="AB56" s="36"/>
      <c r="AC56" s="36"/>
      <c r="AD56" s="36"/>
      <c r="AE56" s="36"/>
      <c r="AF56" s="36"/>
      <c r="AG56" s="36"/>
      <c r="AH56" s="36"/>
    </row>
    <row r="57" spans="1:34" x14ac:dyDescent="0.2">
      <c r="B57" s="9"/>
      <c r="C57" s="39" t="s">
        <v>57</v>
      </c>
      <c r="D57" s="40">
        <v>40</v>
      </c>
      <c r="E57" s="38"/>
      <c r="F57" s="39" t="s">
        <v>57</v>
      </c>
      <c r="G57" s="39" t="s">
        <v>244</v>
      </c>
      <c r="H57" s="40">
        <v>40</v>
      </c>
      <c r="I57" s="37"/>
      <c r="J57" s="37"/>
      <c r="K57" s="37"/>
      <c r="L57" s="37"/>
      <c r="M57" s="37"/>
      <c r="N57" s="37"/>
      <c r="O57" s="37"/>
      <c r="P57" s="37"/>
      <c r="Q57" s="36"/>
      <c r="R57" s="36"/>
      <c r="S57" s="36"/>
      <c r="T57" s="36"/>
      <c r="U57" s="36"/>
      <c r="V57" s="36"/>
      <c r="W57" s="36"/>
      <c r="X57" s="36"/>
      <c r="Y57" s="36"/>
      <c r="Z57" s="36"/>
      <c r="AA57" s="36"/>
      <c r="AB57" s="36"/>
      <c r="AC57" s="36"/>
      <c r="AD57" s="36"/>
      <c r="AE57" s="36"/>
      <c r="AF57" s="36"/>
      <c r="AG57" s="36"/>
      <c r="AH57" s="36"/>
    </row>
    <row r="58" spans="1:34" x14ac:dyDescent="0.2">
      <c r="B58" s="9"/>
      <c r="C58" s="39" t="s">
        <v>54</v>
      </c>
      <c r="D58" s="40">
        <v>50</v>
      </c>
      <c r="E58" s="38"/>
      <c r="F58" s="39" t="s">
        <v>54</v>
      </c>
      <c r="G58" s="39" t="s">
        <v>241</v>
      </c>
      <c r="H58" s="40">
        <v>50</v>
      </c>
      <c r="I58" s="37"/>
      <c r="J58" s="37"/>
      <c r="K58" s="37"/>
      <c r="L58" s="37"/>
      <c r="M58" s="37"/>
      <c r="N58" s="37"/>
      <c r="O58" s="37"/>
      <c r="P58" s="37"/>
      <c r="Q58" s="36"/>
      <c r="R58" s="36"/>
      <c r="S58" s="36"/>
      <c r="T58" s="36"/>
      <c r="U58" s="36"/>
      <c r="V58" s="36"/>
      <c r="W58" s="36"/>
      <c r="X58" s="36"/>
      <c r="Y58" s="36"/>
      <c r="Z58" s="36"/>
      <c r="AA58" s="36"/>
      <c r="AB58" s="36"/>
      <c r="AC58" s="36"/>
      <c r="AD58" s="36"/>
      <c r="AE58" s="36"/>
      <c r="AF58" s="36"/>
      <c r="AG58" s="36"/>
      <c r="AH58" s="36"/>
    </row>
    <row r="59" spans="1:34" x14ac:dyDescent="0.2">
      <c r="B59" s="9"/>
      <c r="C59" s="39" t="s">
        <v>55</v>
      </c>
      <c r="D59" s="40">
        <v>20</v>
      </c>
      <c r="E59" s="38"/>
      <c r="F59" s="39" t="s">
        <v>55</v>
      </c>
      <c r="G59" s="39" t="s">
        <v>242</v>
      </c>
      <c r="H59" s="40">
        <v>20</v>
      </c>
      <c r="I59" s="37"/>
      <c r="J59" s="37"/>
      <c r="K59" s="37"/>
      <c r="L59" s="37"/>
      <c r="M59" s="37"/>
      <c r="N59" s="37"/>
      <c r="O59" s="37"/>
      <c r="P59" s="37"/>
      <c r="Q59" s="36"/>
      <c r="R59" s="36"/>
      <c r="S59" s="36"/>
      <c r="T59" s="36"/>
      <c r="U59" s="36"/>
      <c r="V59" s="36"/>
      <c r="W59" s="36"/>
      <c r="X59" s="36"/>
      <c r="Y59" s="36"/>
      <c r="Z59" s="36"/>
      <c r="AA59" s="36"/>
      <c r="AB59" s="36"/>
      <c r="AC59" s="36"/>
      <c r="AD59" s="36"/>
      <c r="AE59" s="36"/>
      <c r="AF59" s="36"/>
      <c r="AG59" s="36"/>
      <c r="AH59" s="36"/>
    </row>
    <row r="60" spans="1:34" x14ac:dyDescent="0.2">
      <c r="B60" s="9"/>
      <c r="C60" s="39" t="s">
        <v>56</v>
      </c>
      <c r="D60" s="40">
        <v>60</v>
      </c>
      <c r="E60" s="38"/>
      <c r="F60" s="39" t="s">
        <v>56</v>
      </c>
      <c r="G60" s="39" t="s">
        <v>239</v>
      </c>
      <c r="H60" s="40">
        <v>60</v>
      </c>
      <c r="I60" s="37"/>
      <c r="J60" s="37"/>
      <c r="K60" s="37"/>
      <c r="L60" s="37"/>
      <c r="M60" s="37"/>
      <c r="N60" s="37"/>
      <c r="O60" s="37"/>
      <c r="P60" s="37"/>
      <c r="Q60" s="36"/>
      <c r="R60" s="36"/>
      <c r="S60" s="36"/>
      <c r="T60" s="36"/>
      <c r="U60" s="36"/>
      <c r="V60" s="36"/>
      <c r="W60" s="36"/>
      <c r="X60" s="36"/>
      <c r="Y60" s="36"/>
      <c r="Z60" s="36"/>
      <c r="AA60" s="36"/>
      <c r="AB60" s="36"/>
      <c r="AC60" s="36"/>
      <c r="AD60" s="36"/>
      <c r="AE60" s="36"/>
      <c r="AF60" s="36"/>
      <c r="AG60" s="36"/>
      <c r="AH60" s="36"/>
    </row>
    <row r="61" spans="1:34" x14ac:dyDescent="0.2">
      <c r="B61" s="9"/>
      <c r="C61" s="39" t="s">
        <v>57</v>
      </c>
      <c r="D61" s="40">
        <v>40</v>
      </c>
      <c r="E61" s="38"/>
      <c r="F61" s="39" t="s">
        <v>57</v>
      </c>
      <c r="G61" s="39" t="s">
        <v>244</v>
      </c>
      <c r="H61" s="40">
        <v>40</v>
      </c>
      <c r="I61" s="37"/>
      <c r="J61" s="37"/>
      <c r="K61" s="37"/>
      <c r="L61" s="37"/>
      <c r="M61" s="37"/>
      <c r="N61" s="37"/>
      <c r="O61" s="37"/>
      <c r="P61" s="37"/>
      <c r="Q61" s="36"/>
      <c r="R61" s="36"/>
      <c r="S61" s="36"/>
      <c r="T61" s="36"/>
      <c r="U61" s="36"/>
      <c r="V61" s="36"/>
      <c r="W61" s="36"/>
      <c r="X61" s="36"/>
      <c r="Y61" s="36"/>
      <c r="Z61" s="36"/>
      <c r="AA61" s="36"/>
      <c r="AB61" s="36"/>
      <c r="AC61" s="36"/>
      <c r="AD61" s="36"/>
      <c r="AE61" s="36"/>
      <c r="AF61" s="36"/>
      <c r="AG61" s="36"/>
      <c r="AH61" s="36"/>
    </row>
    <row r="62" spans="1:34" ht="15" x14ac:dyDescent="0.25">
      <c r="B62" s="9"/>
      <c r="C62" s="21"/>
      <c r="D62" s="21"/>
      <c r="E62" s="21"/>
      <c r="F62" s="21"/>
      <c r="G62" s="21"/>
      <c r="H62" s="21"/>
      <c r="I62" s="37"/>
      <c r="J62" s="37"/>
      <c r="K62" s="37"/>
      <c r="L62" s="37"/>
      <c r="M62" s="37"/>
      <c r="N62" s="37"/>
      <c r="O62" s="37"/>
      <c r="P62" s="37"/>
      <c r="Q62" s="36"/>
      <c r="R62" s="36"/>
      <c r="S62" s="36"/>
      <c r="T62" s="36"/>
      <c r="U62" s="36"/>
      <c r="V62" s="36"/>
      <c r="W62" s="36"/>
      <c r="X62" s="36"/>
      <c r="Y62" s="36"/>
      <c r="Z62" s="36"/>
      <c r="AA62" s="36"/>
      <c r="AB62" s="36"/>
      <c r="AC62" s="36"/>
      <c r="AD62" s="36"/>
      <c r="AE62" s="36"/>
      <c r="AF62" s="36"/>
      <c r="AG62" s="36"/>
      <c r="AH62" s="36"/>
    </row>
    <row r="63" spans="1:34" ht="15.75" thickBot="1" x14ac:dyDescent="0.3">
      <c r="B63" s="9"/>
      <c r="C63" s="37" t="s">
        <v>65</v>
      </c>
      <c r="D63" s="23" t="s">
        <v>235</v>
      </c>
      <c r="E63" s="38"/>
      <c r="F63" s="37" t="s">
        <v>65</v>
      </c>
      <c r="G63" s="37" t="s">
        <v>236</v>
      </c>
      <c r="H63" s="23" t="s">
        <v>247</v>
      </c>
      <c r="I63" s="37"/>
      <c r="J63" s="37"/>
      <c r="K63" s="37"/>
      <c r="L63" s="37"/>
      <c r="M63" s="37"/>
      <c r="N63" s="37"/>
      <c r="O63" s="37"/>
      <c r="P63" s="37"/>
      <c r="Q63" s="36"/>
      <c r="R63" s="36"/>
      <c r="S63" s="36"/>
      <c r="T63" s="36"/>
      <c r="U63" s="36"/>
      <c r="V63" s="36"/>
      <c r="W63" s="36"/>
      <c r="X63" s="36"/>
      <c r="Y63" s="36"/>
      <c r="Z63" s="36"/>
      <c r="AA63" s="36"/>
      <c r="AB63" s="36"/>
      <c r="AC63" s="36"/>
      <c r="AD63" s="36"/>
      <c r="AE63" s="36"/>
      <c r="AF63" s="36"/>
      <c r="AG63" s="36"/>
      <c r="AH63" s="36"/>
    </row>
    <row r="64" spans="1:34" ht="15.75" thickTop="1" thickBot="1" x14ac:dyDescent="0.25">
      <c r="B64" s="9"/>
      <c r="C64" s="45" t="s">
        <v>54</v>
      </c>
      <c r="D64" s="46">
        <f>COUNTIF(C50:C61,C64)</f>
        <v>3</v>
      </c>
      <c r="E64" s="38"/>
      <c r="F64" s="45" t="s">
        <v>55</v>
      </c>
      <c r="G64" s="45" t="s">
        <v>238</v>
      </c>
      <c r="H64" s="41">
        <f>COUNTIFS(F50:F61,F64,G50:G61,G64)</f>
        <v>1</v>
      </c>
      <c r="I64" s="37"/>
      <c r="J64" s="37"/>
      <c r="K64" s="37"/>
      <c r="L64" s="37"/>
      <c r="M64" s="37"/>
      <c r="N64" s="37"/>
      <c r="O64" s="37"/>
      <c r="P64" s="37"/>
      <c r="Q64" s="36"/>
      <c r="R64" s="36"/>
      <c r="S64" s="36"/>
      <c r="T64" s="36"/>
      <c r="U64" s="36"/>
      <c r="V64" s="36"/>
      <c r="W64" s="36"/>
      <c r="X64" s="36"/>
      <c r="Y64" s="36"/>
      <c r="Z64" s="36"/>
      <c r="AA64" s="36"/>
      <c r="AB64" s="36"/>
      <c r="AC64" s="36"/>
      <c r="AD64" s="36"/>
      <c r="AE64" s="36"/>
      <c r="AF64" s="36"/>
      <c r="AG64" s="36"/>
      <c r="AH64" s="36"/>
    </row>
    <row r="65" spans="2:34" ht="15" thickTop="1" x14ac:dyDescent="0.2">
      <c r="B65" s="9"/>
      <c r="C65" s="37"/>
      <c r="D65" s="37"/>
      <c r="E65" s="38"/>
      <c r="F65" s="37"/>
      <c r="G65" s="37"/>
      <c r="H65" s="37"/>
      <c r="I65" s="37"/>
      <c r="J65" s="37"/>
      <c r="K65" s="37"/>
      <c r="L65" s="37"/>
      <c r="M65" s="37"/>
      <c r="N65" s="37"/>
      <c r="O65" s="37"/>
      <c r="P65" s="37"/>
      <c r="Q65" s="36"/>
      <c r="R65" s="36"/>
      <c r="S65" s="36"/>
      <c r="T65" s="36"/>
      <c r="U65" s="36"/>
      <c r="V65" s="36"/>
      <c r="W65" s="36"/>
      <c r="X65" s="36"/>
      <c r="Y65" s="36"/>
      <c r="Z65" s="36"/>
      <c r="AA65" s="36"/>
      <c r="AB65" s="36"/>
      <c r="AC65" s="36"/>
      <c r="AD65" s="36"/>
      <c r="AE65" s="36"/>
      <c r="AF65" s="36"/>
      <c r="AG65" s="36"/>
      <c r="AH65" s="36"/>
    </row>
    <row r="66" spans="2:34" x14ac:dyDescent="0.2">
      <c r="B66" s="9"/>
      <c r="C66" s="1"/>
      <c r="D66" s="1"/>
      <c r="E66" s="1"/>
      <c r="F66" s="1"/>
      <c r="G66" s="1"/>
      <c r="H66" s="1"/>
      <c r="I66" s="37"/>
      <c r="J66" s="37"/>
      <c r="K66" s="37"/>
      <c r="L66" s="37"/>
      <c r="M66" s="37"/>
      <c r="N66" s="37"/>
      <c r="O66" s="37"/>
      <c r="P66" s="37"/>
      <c r="Q66" s="36"/>
      <c r="R66" s="36"/>
      <c r="S66" s="36"/>
      <c r="T66" s="36"/>
      <c r="U66" s="36"/>
      <c r="V66" s="36"/>
      <c r="W66" s="36"/>
      <c r="X66" s="36"/>
      <c r="Y66" s="36"/>
      <c r="Z66" s="36"/>
      <c r="AA66" s="36"/>
      <c r="AB66" s="36"/>
      <c r="AC66" s="36"/>
      <c r="AD66" s="36"/>
      <c r="AE66" s="36"/>
      <c r="AF66" s="36"/>
      <c r="AG66" s="36"/>
      <c r="AH66" s="36"/>
    </row>
    <row r="67" spans="2:34" x14ac:dyDescent="0.2">
      <c r="B67" s="9"/>
      <c r="C67" s="1"/>
      <c r="D67" s="1"/>
      <c r="E67" s="1"/>
      <c r="F67" s="1"/>
      <c r="G67" s="1"/>
      <c r="H67" s="1"/>
      <c r="I67" s="37"/>
      <c r="J67" s="37"/>
      <c r="K67" s="37"/>
      <c r="L67" s="37"/>
      <c r="M67" s="37"/>
      <c r="N67" s="37"/>
      <c r="O67" s="37"/>
      <c r="P67" s="37"/>
      <c r="Q67" s="36"/>
      <c r="R67" s="36"/>
      <c r="S67" s="36"/>
      <c r="T67" s="36"/>
      <c r="U67" s="36"/>
      <c r="V67" s="36"/>
      <c r="W67" s="36"/>
      <c r="X67" s="36"/>
      <c r="Y67" s="36"/>
      <c r="Z67" s="36"/>
      <c r="AA67" s="36"/>
      <c r="AB67" s="36"/>
      <c r="AC67" s="36"/>
      <c r="AD67" s="36"/>
      <c r="AE67" s="36"/>
      <c r="AF67" s="36"/>
      <c r="AG67" s="36"/>
      <c r="AH67" s="36"/>
    </row>
    <row r="68" spans="2:34" x14ac:dyDescent="0.2">
      <c r="B68" s="9"/>
      <c r="C68" s="1"/>
      <c r="D68" s="1"/>
      <c r="E68" s="1"/>
      <c r="F68" s="1"/>
      <c r="G68" s="1"/>
      <c r="H68" s="1"/>
      <c r="I68" s="37"/>
      <c r="J68" s="37"/>
      <c r="K68" s="37"/>
      <c r="L68" s="37"/>
      <c r="M68" s="37"/>
      <c r="N68" s="37"/>
      <c r="O68" s="37"/>
      <c r="P68" s="37"/>
      <c r="Q68" s="36"/>
      <c r="R68" s="36"/>
      <c r="S68" s="36"/>
      <c r="T68" s="36"/>
      <c r="U68" s="36"/>
      <c r="V68" s="36"/>
      <c r="W68" s="36"/>
      <c r="X68" s="36"/>
      <c r="Y68" s="36"/>
      <c r="Z68" s="36"/>
      <c r="AA68" s="36"/>
      <c r="AB68" s="36"/>
      <c r="AC68" s="36"/>
      <c r="AD68" s="36"/>
      <c r="AE68" s="36"/>
      <c r="AF68" s="36"/>
      <c r="AG68" s="36"/>
      <c r="AH68" s="36"/>
    </row>
    <row r="69" spans="2:34" x14ac:dyDescent="0.2">
      <c r="B69" s="9"/>
      <c r="C69" s="1"/>
      <c r="D69" s="1"/>
      <c r="E69" s="1"/>
      <c r="F69" s="1"/>
      <c r="G69" s="1"/>
      <c r="H69" s="1"/>
      <c r="I69" s="37"/>
      <c r="J69" s="37"/>
      <c r="K69" s="37"/>
      <c r="L69" s="37"/>
      <c r="M69" s="37"/>
      <c r="N69" s="37"/>
      <c r="O69" s="37"/>
      <c r="P69" s="37"/>
      <c r="Q69" s="36"/>
      <c r="R69" s="36"/>
      <c r="S69" s="36"/>
      <c r="T69" s="36"/>
      <c r="U69" s="36"/>
      <c r="V69" s="36"/>
      <c r="W69" s="36"/>
      <c r="X69" s="36"/>
      <c r="Y69" s="36"/>
      <c r="Z69" s="36"/>
      <c r="AA69" s="36"/>
      <c r="AB69" s="36"/>
      <c r="AC69" s="36"/>
      <c r="AD69" s="36"/>
      <c r="AE69" s="36"/>
      <c r="AF69" s="36"/>
      <c r="AG69" s="36"/>
      <c r="AH69" s="36"/>
    </row>
    <row r="70" spans="2:34" x14ac:dyDescent="0.2">
      <c r="B70" s="9"/>
      <c r="C70" s="1"/>
      <c r="D70" s="1"/>
      <c r="E70" s="1"/>
      <c r="F70" s="1"/>
      <c r="G70" s="1"/>
      <c r="H70" s="1"/>
      <c r="I70" s="37"/>
      <c r="J70" s="37"/>
      <c r="K70" s="37"/>
      <c r="L70" s="37"/>
      <c r="M70" s="37"/>
      <c r="N70" s="37"/>
      <c r="O70" s="37"/>
      <c r="P70" s="37"/>
      <c r="Q70" s="36"/>
      <c r="R70" s="36"/>
      <c r="S70" s="36"/>
      <c r="T70" s="36"/>
      <c r="U70" s="36"/>
      <c r="V70" s="36"/>
      <c r="W70" s="36"/>
      <c r="X70" s="36"/>
      <c r="Y70" s="36"/>
      <c r="Z70" s="36"/>
      <c r="AA70" s="36"/>
      <c r="AB70" s="36"/>
      <c r="AC70" s="36"/>
      <c r="AD70" s="36"/>
      <c r="AE70" s="36"/>
      <c r="AF70" s="36"/>
      <c r="AG70" s="36"/>
      <c r="AH70" s="36"/>
    </row>
    <row r="71" spans="2:34" x14ac:dyDescent="0.2">
      <c r="B71" s="9"/>
      <c r="C71" s="1"/>
      <c r="D71" s="1"/>
      <c r="E71" s="1"/>
      <c r="F71" s="1"/>
      <c r="G71" s="1"/>
      <c r="H71" s="1"/>
      <c r="I71" s="37"/>
      <c r="J71" s="37"/>
      <c r="K71" s="37"/>
      <c r="L71" s="37"/>
      <c r="M71" s="37"/>
      <c r="N71" s="37"/>
      <c r="O71" s="37"/>
      <c r="P71" s="37"/>
      <c r="Q71" s="36"/>
      <c r="R71" s="36"/>
      <c r="S71" s="36"/>
      <c r="T71" s="36"/>
      <c r="U71" s="36"/>
      <c r="V71" s="36"/>
      <c r="W71" s="36"/>
      <c r="X71" s="36"/>
      <c r="Y71" s="36"/>
      <c r="Z71" s="36"/>
      <c r="AA71" s="36"/>
      <c r="AB71" s="36"/>
      <c r="AC71" s="36"/>
      <c r="AD71" s="36"/>
      <c r="AE71" s="36"/>
      <c r="AF71" s="36"/>
      <c r="AG71" s="36"/>
      <c r="AH71" s="36"/>
    </row>
    <row r="72" spans="2:34" x14ac:dyDescent="0.2">
      <c r="B72" s="9"/>
      <c r="C72" s="1"/>
      <c r="D72" s="1"/>
      <c r="E72" s="1"/>
      <c r="F72" s="1"/>
      <c r="G72" s="1"/>
      <c r="H72" s="1"/>
      <c r="I72" s="37"/>
      <c r="J72" s="37"/>
      <c r="K72" s="37"/>
      <c r="L72" s="37"/>
      <c r="M72" s="37"/>
      <c r="N72" s="37"/>
      <c r="O72" s="37"/>
      <c r="P72" s="37"/>
      <c r="Q72" s="36"/>
      <c r="R72" s="36"/>
      <c r="S72" s="36"/>
      <c r="T72" s="36"/>
      <c r="U72" s="36"/>
      <c r="V72" s="36"/>
      <c r="W72" s="36"/>
      <c r="X72" s="36"/>
      <c r="Y72" s="36"/>
      <c r="Z72" s="36"/>
      <c r="AA72" s="36"/>
      <c r="AB72" s="36"/>
      <c r="AC72" s="36"/>
      <c r="AD72" s="36"/>
      <c r="AE72" s="36"/>
      <c r="AF72" s="36"/>
      <c r="AG72" s="36"/>
      <c r="AH72" s="36"/>
    </row>
    <row r="73" spans="2:34" x14ac:dyDescent="0.2">
      <c r="B73" s="9"/>
      <c r="C73" s="1"/>
      <c r="D73" s="1"/>
      <c r="E73" s="1"/>
      <c r="F73" s="1"/>
      <c r="G73" s="1"/>
      <c r="H73" s="1"/>
      <c r="I73" s="37"/>
      <c r="J73" s="37"/>
      <c r="K73" s="37"/>
      <c r="L73" s="37"/>
      <c r="M73" s="37"/>
      <c r="N73" s="37"/>
      <c r="O73" s="37"/>
      <c r="P73" s="37"/>
      <c r="Q73" s="36"/>
      <c r="R73" s="36"/>
      <c r="S73" s="36"/>
      <c r="T73" s="36"/>
      <c r="U73" s="36"/>
      <c r="V73" s="36"/>
      <c r="W73" s="36"/>
      <c r="X73" s="36"/>
      <c r="Y73" s="36"/>
      <c r="Z73" s="36"/>
      <c r="AA73" s="36"/>
      <c r="AB73" s="36"/>
      <c r="AC73" s="36"/>
      <c r="AD73" s="36"/>
      <c r="AE73" s="36"/>
      <c r="AF73" s="36"/>
      <c r="AG73" s="36"/>
      <c r="AH73" s="36"/>
    </row>
    <row r="74" spans="2:34" x14ac:dyDescent="0.2">
      <c r="B74" s="9"/>
      <c r="C74" s="1"/>
      <c r="D74" s="1"/>
      <c r="E74" s="1"/>
      <c r="F74" s="1"/>
      <c r="G74" s="1"/>
      <c r="H74" s="1"/>
      <c r="I74" s="37"/>
      <c r="J74" s="37"/>
      <c r="K74" s="37"/>
      <c r="L74" s="37"/>
      <c r="M74" s="37"/>
      <c r="N74" s="37"/>
      <c r="O74" s="37"/>
      <c r="P74" s="37"/>
      <c r="Q74" s="36"/>
      <c r="R74" s="36"/>
      <c r="S74" s="36"/>
      <c r="T74" s="36"/>
      <c r="U74" s="36"/>
      <c r="V74" s="36"/>
      <c r="W74" s="36"/>
      <c r="X74" s="36"/>
      <c r="Y74" s="36"/>
      <c r="Z74" s="36"/>
      <c r="AA74" s="36"/>
      <c r="AB74" s="36"/>
      <c r="AC74" s="36"/>
      <c r="AD74" s="36"/>
      <c r="AE74" s="36"/>
      <c r="AF74" s="36"/>
      <c r="AG74" s="36"/>
      <c r="AH74" s="36"/>
    </row>
    <row r="75" spans="2:34" x14ac:dyDescent="0.2">
      <c r="B75" s="9"/>
      <c r="C75" s="1"/>
      <c r="D75" s="1"/>
      <c r="E75" s="1"/>
      <c r="F75" s="1"/>
      <c r="G75" s="1"/>
      <c r="H75" s="1"/>
      <c r="I75" s="37"/>
      <c r="J75" s="37"/>
      <c r="K75" s="37"/>
      <c r="L75" s="37"/>
      <c r="M75" s="37"/>
      <c r="N75" s="37"/>
      <c r="O75" s="37"/>
      <c r="P75" s="37"/>
      <c r="Q75" s="36"/>
      <c r="R75" s="36"/>
      <c r="S75" s="36"/>
      <c r="T75" s="36"/>
      <c r="U75" s="36"/>
      <c r="V75" s="36"/>
      <c r="W75" s="36"/>
      <c r="X75" s="36"/>
      <c r="Y75" s="36"/>
      <c r="Z75" s="36"/>
      <c r="AA75" s="36"/>
      <c r="AB75" s="36"/>
      <c r="AC75" s="36"/>
      <c r="AD75" s="36"/>
      <c r="AE75" s="36"/>
      <c r="AF75" s="36"/>
      <c r="AG75" s="36"/>
      <c r="AH75" s="36"/>
    </row>
    <row r="76" spans="2:34" x14ac:dyDescent="0.2">
      <c r="B76" s="9"/>
      <c r="C76" s="1"/>
      <c r="D76" s="1"/>
      <c r="E76" s="1"/>
      <c r="F76" s="1"/>
      <c r="G76" s="1"/>
      <c r="H76" s="1"/>
      <c r="I76" s="37"/>
      <c r="J76" s="37"/>
      <c r="K76" s="37"/>
      <c r="L76" s="37"/>
      <c r="M76" s="37"/>
      <c r="N76" s="37"/>
      <c r="O76" s="37"/>
      <c r="P76" s="37"/>
      <c r="Q76" s="36"/>
      <c r="R76" s="36"/>
      <c r="S76" s="36"/>
      <c r="T76" s="36"/>
      <c r="U76" s="36"/>
      <c r="V76" s="36"/>
      <c r="W76" s="36"/>
      <c r="X76" s="36"/>
      <c r="Y76" s="36"/>
      <c r="Z76" s="36"/>
      <c r="AA76" s="36"/>
      <c r="AB76" s="36"/>
      <c r="AC76" s="36"/>
      <c r="AD76" s="36"/>
      <c r="AE76" s="36"/>
      <c r="AF76" s="36"/>
      <c r="AG76" s="36"/>
      <c r="AH76" s="36"/>
    </row>
    <row r="77" spans="2:34" x14ac:dyDescent="0.2">
      <c r="B77" s="9"/>
      <c r="C77" s="1"/>
      <c r="D77" s="1"/>
      <c r="E77" s="1"/>
      <c r="F77" s="1"/>
      <c r="G77" s="1"/>
      <c r="H77" s="1"/>
      <c r="I77" s="37"/>
      <c r="J77" s="37"/>
      <c r="K77" s="37"/>
      <c r="L77" s="37"/>
      <c r="M77" s="37"/>
      <c r="N77" s="37"/>
      <c r="O77" s="37"/>
      <c r="P77" s="37"/>
      <c r="Q77" s="36"/>
      <c r="R77" s="36"/>
      <c r="S77" s="36"/>
      <c r="T77" s="36"/>
      <c r="U77" s="36"/>
      <c r="V77" s="36"/>
      <c r="W77" s="36"/>
      <c r="X77" s="36"/>
      <c r="Y77" s="36"/>
      <c r="Z77" s="36"/>
      <c r="AA77" s="36"/>
      <c r="AB77" s="36"/>
      <c r="AC77" s="36"/>
      <c r="AD77" s="36"/>
      <c r="AE77" s="36"/>
      <c r="AF77" s="36"/>
      <c r="AG77" s="36"/>
      <c r="AH77" s="36"/>
    </row>
    <row r="78" spans="2:34" x14ac:dyDescent="0.2">
      <c r="B78" s="9"/>
      <c r="C78" s="1"/>
      <c r="D78" s="1"/>
      <c r="E78" s="1"/>
      <c r="F78" s="1"/>
      <c r="G78" s="1"/>
      <c r="H78" s="1"/>
      <c r="I78" s="37"/>
      <c r="J78" s="37"/>
      <c r="K78" s="37"/>
      <c r="L78" s="37"/>
      <c r="M78" s="37"/>
      <c r="N78" s="37"/>
      <c r="O78" s="37"/>
      <c r="P78" s="37"/>
      <c r="Q78" s="36"/>
      <c r="R78" s="36"/>
      <c r="S78" s="36"/>
      <c r="T78" s="36"/>
      <c r="U78" s="36"/>
      <c r="V78" s="36"/>
      <c r="W78" s="36"/>
      <c r="X78" s="36"/>
      <c r="Y78" s="36"/>
      <c r="Z78" s="36"/>
      <c r="AA78" s="36"/>
      <c r="AB78" s="36"/>
      <c r="AC78" s="36"/>
      <c r="AD78" s="36"/>
      <c r="AE78" s="36"/>
      <c r="AF78" s="36"/>
      <c r="AG78" s="36"/>
      <c r="AH78" s="36"/>
    </row>
    <row r="79" spans="2:34" x14ac:dyDescent="0.2">
      <c r="B79" s="9"/>
      <c r="C79" s="1"/>
      <c r="D79" s="1"/>
      <c r="E79" s="1"/>
      <c r="F79" s="1"/>
      <c r="G79" s="1"/>
      <c r="H79" s="1"/>
      <c r="I79" s="37"/>
      <c r="J79" s="37"/>
      <c r="K79" s="37"/>
      <c r="L79" s="37"/>
      <c r="M79" s="37"/>
      <c r="N79" s="37"/>
      <c r="O79" s="37"/>
      <c r="P79" s="37"/>
      <c r="Q79" s="36"/>
      <c r="R79" s="36"/>
      <c r="S79" s="36"/>
      <c r="T79" s="36"/>
      <c r="U79" s="36"/>
      <c r="V79" s="36"/>
      <c r="W79" s="36"/>
      <c r="X79" s="36"/>
      <c r="Y79" s="36"/>
      <c r="Z79" s="36"/>
      <c r="AA79" s="36"/>
      <c r="AB79" s="36"/>
      <c r="AC79" s="36"/>
      <c r="AD79" s="36"/>
      <c r="AE79" s="36"/>
      <c r="AF79" s="36"/>
      <c r="AG79" s="36"/>
      <c r="AH79" s="36"/>
    </row>
    <row r="80" spans="2:34" x14ac:dyDescent="0.2">
      <c r="B80" s="9"/>
      <c r="C80" s="1"/>
      <c r="D80" s="1"/>
      <c r="E80" s="1"/>
      <c r="F80" s="1"/>
      <c r="G80" s="1"/>
      <c r="H80" s="1"/>
      <c r="I80" s="37"/>
      <c r="J80" s="37"/>
      <c r="K80" s="37"/>
      <c r="L80" s="37"/>
      <c r="M80" s="37"/>
      <c r="N80" s="37"/>
      <c r="O80" s="37"/>
      <c r="P80" s="37"/>
      <c r="Q80" s="36"/>
      <c r="R80" s="36"/>
      <c r="S80" s="36"/>
      <c r="T80" s="36"/>
      <c r="U80" s="36"/>
      <c r="V80" s="36"/>
      <c r="W80" s="36"/>
      <c r="X80" s="36"/>
      <c r="Y80" s="36"/>
      <c r="Z80" s="36"/>
      <c r="AA80" s="36"/>
      <c r="AB80" s="36"/>
      <c r="AC80" s="36"/>
      <c r="AD80" s="36"/>
      <c r="AE80" s="36"/>
      <c r="AF80" s="36"/>
      <c r="AG80" s="36"/>
      <c r="AH80" s="36"/>
    </row>
    <row r="81" spans="2:34" x14ac:dyDescent="0.2">
      <c r="B81" s="9"/>
      <c r="C81" s="1"/>
      <c r="D81" s="1"/>
      <c r="E81" s="1"/>
      <c r="F81" s="1"/>
      <c r="G81" s="1"/>
      <c r="H81" s="1"/>
      <c r="I81" s="37"/>
      <c r="J81" s="37"/>
      <c r="K81" s="37"/>
      <c r="L81" s="37"/>
      <c r="M81" s="37"/>
      <c r="N81" s="37"/>
      <c r="O81" s="37"/>
      <c r="P81" s="37"/>
      <c r="Q81" s="36"/>
      <c r="R81" s="36"/>
      <c r="S81" s="36"/>
      <c r="T81" s="36"/>
      <c r="U81" s="36"/>
      <c r="V81" s="36"/>
      <c r="W81" s="36"/>
      <c r="X81" s="36"/>
      <c r="Y81" s="36"/>
      <c r="Z81" s="36"/>
      <c r="AA81" s="36"/>
      <c r="AB81" s="36"/>
      <c r="AC81" s="36"/>
      <c r="AD81" s="36"/>
      <c r="AE81" s="36"/>
      <c r="AF81" s="36"/>
      <c r="AG81" s="36"/>
      <c r="AH81" s="36"/>
    </row>
    <row r="82" spans="2:34" x14ac:dyDescent="0.2">
      <c r="B82" s="9"/>
      <c r="F82" s="37"/>
      <c r="G82" s="37"/>
      <c r="H82" s="37"/>
      <c r="I82" s="37"/>
      <c r="J82" s="37"/>
      <c r="K82" s="37"/>
      <c r="L82" s="37"/>
      <c r="M82" s="37"/>
      <c r="N82" s="37"/>
      <c r="O82" s="37"/>
      <c r="P82" s="37"/>
      <c r="Q82" s="36"/>
      <c r="R82" s="36"/>
      <c r="S82" s="36"/>
      <c r="T82" s="36"/>
      <c r="U82" s="36"/>
      <c r="V82" s="36"/>
      <c r="W82" s="36"/>
      <c r="X82" s="36"/>
      <c r="Y82" s="36"/>
      <c r="Z82" s="36"/>
      <c r="AA82" s="36"/>
      <c r="AB82" s="36"/>
      <c r="AC82" s="36"/>
      <c r="AD82" s="36"/>
      <c r="AE82" s="36"/>
      <c r="AF82" s="36"/>
      <c r="AG82" s="36"/>
      <c r="AH82" s="36"/>
    </row>
    <row r="83" spans="2:34" x14ac:dyDescent="0.2">
      <c r="B83" s="9"/>
      <c r="F83" s="37"/>
      <c r="G83" s="37"/>
      <c r="H83" s="37"/>
      <c r="I83" s="37"/>
      <c r="J83" s="37"/>
      <c r="K83" s="37"/>
      <c r="L83" s="37"/>
      <c r="M83" s="37"/>
      <c r="N83" s="37"/>
      <c r="O83" s="37"/>
      <c r="P83" s="37"/>
      <c r="Q83" s="36"/>
      <c r="R83" s="36"/>
      <c r="S83" s="36"/>
      <c r="T83" s="36"/>
      <c r="U83" s="36"/>
      <c r="V83" s="36"/>
      <c r="W83" s="36"/>
      <c r="X83" s="36"/>
      <c r="Y83" s="36"/>
      <c r="Z83" s="36"/>
      <c r="AA83" s="36"/>
      <c r="AB83" s="36"/>
      <c r="AC83" s="36"/>
      <c r="AD83" s="36"/>
      <c r="AE83" s="36"/>
      <c r="AF83" s="36"/>
      <c r="AG83" s="36"/>
      <c r="AH83" s="36"/>
    </row>
    <row r="84" spans="2:34" x14ac:dyDescent="0.2">
      <c r="B84" s="9"/>
      <c r="F84" s="37"/>
      <c r="G84" s="37"/>
      <c r="H84" s="37"/>
      <c r="I84" s="37"/>
      <c r="J84" s="37"/>
      <c r="K84" s="37"/>
      <c r="L84" s="37"/>
      <c r="M84" s="37"/>
      <c r="N84" s="37"/>
      <c r="O84" s="37"/>
      <c r="P84" s="37"/>
      <c r="Q84" s="36"/>
      <c r="R84" s="36"/>
      <c r="S84" s="36"/>
      <c r="T84" s="36"/>
      <c r="U84" s="36"/>
      <c r="V84" s="36"/>
      <c r="W84" s="36"/>
      <c r="X84" s="36"/>
      <c r="Y84" s="36"/>
      <c r="Z84" s="36"/>
      <c r="AA84" s="36"/>
      <c r="AB84" s="36"/>
      <c r="AC84" s="36"/>
      <c r="AD84" s="36"/>
      <c r="AE84" s="36"/>
      <c r="AF84" s="36"/>
      <c r="AG84" s="36"/>
      <c r="AH84" s="36"/>
    </row>
    <row r="85" spans="2:34" x14ac:dyDescent="0.2">
      <c r="B85" s="9"/>
      <c r="F85" s="37"/>
      <c r="G85" s="37"/>
      <c r="H85" s="37"/>
      <c r="I85" s="37"/>
      <c r="J85" s="37"/>
      <c r="K85" s="37"/>
      <c r="L85" s="37"/>
      <c r="M85" s="37"/>
      <c r="N85" s="37"/>
      <c r="O85" s="37"/>
      <c r="P85" s="37"/>
      <c r="Q85" s="36"/>
      <c r="R85" s="36"/>
      <c r="S85" s="36"/>
      <c r="T85" s="36"/>
      <c r="U85" s="36"/>
      <c r="V85" s="36"/>
      <c r="W85" s="36"/>
      <c r="X85" s="36"/>
      <c r="Y85" s="36"/>
      <c r="Z85" s="36"/>
      <c r="AA85" s="36"/>
      <c r="AB85" s="36"/>
      <c r="AC85" s="36"/>
      <c r="AD85" s="36"/>
      <c r="AE85" s="36"/>
      <c r="AF85" s="36"/>
      <c r="AG85" s="36"/>
      <c r="AH85" s="36"/>
    </row>
    <row r="86" spans="2:34" x14ac:dyDescent="0.2">
      <c r="B86" s="9"/>
      <c r="F86" s="37"/>
      <c r="G86" s="37"/>
      <c r="H86" s="37"/>
      <c r="I86" s="37"/>
      <c r="J86" s="37"/>
      <c r="K86" s="37"/>
      <c r="L86" s="37"/>
      <c r="M86" s="37"/>
      <c r="N86" s="37"/>
      <c r="O86" s="37"/>
      <c r="P86" s="37"/>
      <c r="Q86" s="36"/>
      <c r="R86" s="36"/>
      <c r="S86" s="36"/>
      <c r="T86" s="36"/>
      <c r="U86" s="36"/>
      <c r="V86" s="36"/>
      <c r="W86" s="36"/>
      <c r="X86" s="36"/>
      <c r="Y86" s="36"/>
      <c r="Z86" s="36"/>
      <c r="AA86" s="36"/>
      <c r="AB86" s="36"/>
      <c r="AC86" s="36"/>
      <c r="AD86" s="36"/>
      <c r="AE86" s="36"/>
      <c r="AF86" s="36"/>
      <c r="AG86" s="36"/>
      <c r="AH86" s="36"/>
    </row>
    <row r="87" spans="2:34" x14ac:dyDescent="0.2">
      <c r="B87" s="9"/>
      <c r="F87" s="37"/>
      <c r="G87" s="37"/>
      <c r="H87" s="37"/>
      <c r="I87" s="37"/>
      <c r="J87" s="37"/>
      <c r="K87" s="37"/>
      <c r="L87" s="37"/>
      <c r="M87" s="37"/>
      <c r="N87" s="37"/>
      <c r="O87" s="37"/>
      <c r="P87" s="37"/>
      <c r="Q87" s="36"/>
      <c r="R87" s="36"/>
      <c r="S87" s="36"/>
      <c r="T87" s="36"/>
      <c r="U87" s="36"/>
      <c r="V87" s="36"/>
      <c r="W87" s="36"/>
      <c r="X87" s="36"/>
      <c r="Y87" s="36"/>
      <c r="Z87" s="36"/>
      <c r="AA87" s="36"/>
      <c r="AB87" s="36"/>
      <c r="AC87" s="36"/>
      <c r="AD87" s="36"/>
      <c r="AE87" s="36"/>
      <c r="AF87" s="36"/>
      <c r="AG87" s="36"/>
      <c r="AH87" s="36"/>
    </row>
    <row r="88" spans="2:34" x14ac:dyDescent="0.2">
      <c r="B88" s="9"/>
      <c r="F88" s="37"/>
      <c r="G88" s="37"/>
      <c r="H88" s="37"/>
      <c r="I88" s="37"/>
      <c r="J88" s="37"/>
      <c r="K88" s="37"/>
      <c r="L88" s="37"/>
      <c r="M88" s="37"/>
      <c r="N88" s="37"/>
      <c r="O88" s="37"/>
      <c r="P88" s="37"/>
      <c r="Q88" s="36"/>
      <c r="R88" s="36"/>
      <c r="S88" s="36"/>
      <c r="T88" s="36"/>
      <c r="U88" s="36"/>
      <c r="V88" s="36"/>
      <c r="W88" s="36"/>
      <c r="X88" s="36"/>
      <c r="Y88" s="36"/>
      <c r="Z88" s="36"/>
      <c r="AA88" s="36"/>
      <c r="AB88" s="36"/>
      <c r="AC88" s="36"/>
      <c r="AD88" s="36"/>
      <c r="AE88" s="36"/>
      <c r="AF88" s="36"/>
      <c r="AG88" s="36"/>
      <c r="AH88" s="36"/>
    </row>
    <row r="89" spans="2:34" x14ac:dyDescent="0.2">
      <c r="B89" s="9"/>
      <c r="F89" s="37"/>
      <c r="G89" s="37"/>
      <c r="H89" s="37"/>
      <c r="I89" s="37"/>
      <c r="J89" s="37"/>
      <c r="K89" s="37"/>
      <c r="L89" s="37"/>
      <c r="M89" s="37"/>
      <c r="N89" s="37"/>
      <c r="O89" s="37"/>
      <c r="P89" s="37"/>
      <c r="Q89" s="36"/>
      <c r="R89" s="36"/>
      <c r="S89" s="36"/>
      <c r="T89" s="36"/>
      <c r="U89" s="36"/>
      <c r="V89" s="36"/>
      <c r="W89" s="36"/>
      <c r="X89" s="36"/>
      <c r="Y89" s="36"/>
      <c r="Z89" s="36"/>
      <c r="AA89" s="36"/>
      <c r="AB89" s="36"/>
      <c r="AC89" s="36"/>
      <c r="AD89" s="36"/>
      <c r="AE89" s="36"/>
      <c r="AF89" s="36"/>
      <c r="AG89" s="36"/>
      <c r="AH89" s="36"/>
    </row>
    <row r="90" spans="2:34" ht="15" customHeight="1" x14ac:dyDescent="0.2">
      <c r="B90" s="9"/>
      <c r="F90" s="36"/>
      <c r="G90" s="36"/>
      <c r="H90" s="36"/>
      <c r="I90" s="36"/>
      <c r="J90" s="37"/>
      <c r="K90" s="37"/>
      <c r="L90" s="36"/>
      <c r="M90" s="36"/>
      <c r="N90" s="37"/>
      <c r="O90" s="36"/>
      <c r="P90" s="36"/>
      <c r="Q90" s="36"/>
      <c r="R90" s="36"/>
      <c r="S90" s="36"/>
      <c r="T90" s="36"/>
      <c r="U90" s="36"/>
      <c r="V90" s="36"/>
      <c r="W90" s="36"/>
      <c r="X90" s="36"/>
      <c r="Y90" s="36"/>
      <c r="Z90" s="36"/>
      <c r="AA90" s="36"/>
      <c r="AB90" s="36"/>
      <c r="AC90" s="36"/>
      <c r="AD90" s="36"/>
      <c r="AE90" s="36"/>
      <c r="AF90" s="36"/>
      <c r="AG90" s="36"/>
      <c r="AH90" s="36"/>
    </row>
    <row r="91" spans="2:34" ht="15" customHeight="1" x14ac:dyDescent="0.2">
      <c r="B91" s="9"/>
      <c r="C91" s="7" t="s">
        <v>65</v>
      </c>
      <c r="D91" s="7" t="s">
        <v>236</v>
      </c>
      <c r="E91" s="8" t="s">
        <v>70</v>
      </c>
      <c r="F91" s="36"/>
      <c r="G91" s="36"/>
      <c r="H91" s="36"/>
      <c r="I91" s="36"/>
      <c r="J91" s="37"/>
      <c r="K91" s="37"/>
      <c r="L91" s="36"/>
      <c r="M91" s="36"/>
      <c r="N91" s="37"/>
      <c r="O91" s="36"/>
      <c r="P91" s="36"/>
      <c r="Q91" s="36"/>
      <c r="R91" s="36"/>
      <c r="S91" s="36"/>
      <c r="T91" s="36"/>
      <c r="U91" s="36"/>
      <c r="V91" s="36"/>
      <c r="W91" s="36"/>
      <c r="X91" s="36"/>
      <c r="Y91" s="36"/>
      <c r="Z91" s="36"/>
      <c r="AA91" s="36"/>
      <c r="AB91" s="36"/>
      <c r="AC91" s="36"/>
      <c r="AD91" s="36"/>
      <c r="AE91" s="36"/>
      <c r="AF91" s="36"/>
      <c r="AG91" s="36"/>
      <c r="AH91" s="36"/>
    </row>
    <row r="92" spans="2:34" ht="15" customHeight="1" x14ac:dyDescent="0.2">
      <c r="B92" s="9"/>
      <c r="C92" s="39" t="s">
        <v>54</v>
      </c>
      <c r="D92" s="39" t="s">
        <v>237</v>
      </c>
      <c r="E92" s="40">
        <v>50</v>
      </c>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row>
    <row r="93" spans="2:34" ht="15" customHeight="1" x14ac:dyDescent="0.2">
      <c r="B93" s="9"/>
      <c r="C93" s="39" t="s">
        <v>55</v>
      </c>
      <c r="D93" s="39" t="s">
        <v>238</v>
      </c>
      <c r="E93" s="40">
        <v>20</v>
      </c>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row>
    <row r="94" spans="2:34" ht="15" customHeight="1" x14ac:dyDescent="0.2">
      <c r="B94" s="9"/>
      <c r="C94" s="39" t="s">
        <v>56</v>
      </c>
      <c r="D94" s="39" t="s">
        <v>239</v>
      </c>
      <c r="E94" s="40">
        <v>60</v>
      </c>
      <c r="H94" s="37"/>
      <c r="I94" s="37"/>
      <c r="J94" s="37"/>
      <c r="K94" s="37"/>
      <c r="L94" s="36"/>
      <c r="M94" s="36"/>
      <c r="N94" s="36"/>
      <c r="O94" s="36"/>
      <c r="P94" s="36"/>
      <c r="Q94" s="36"/>
      <c r="R94" s="36"/>
      <c r="S94" s="36"/>
      <c r="T94" s="36"/>
      <c r="U94" s="36"/>
      <c r="V94" s="36"/>
      <c r="W94" s="36"/>
      <c r="X94" s="36"/>
      <c r="Y94" s="36"/>
      <c r="Z94" s="36"/>
      <c r="AA94" s="36"/>
      <c r="AB94" s="36"/>
      <c r="AC94" s="36"/>
      <c r="AD94" s="36"/>
      <c r="AE94" s="36"/>
      <c r="AF94" s="36"/>
      <c r="AG94" s="36"/>
      <c r="AH94" s="36"/>
    </row>
    <row r="95" spans="2:34" ht="15" customHeight="1" x14ac:dyDescent="0.2">
      <c r="B95" s="9"/>
      <c r="C95" s="39" t="s">
        <v>57</v>
      </c>
      <c r="D95" s="39" t="s">
        <v>240</v>
      </c>
      <c r="E95" s="40">
        <v>40</v>
      </c>
      <c r="H95" s="37"/>
      <c r="I95" s="37"/>
      <c r="J95" s="37"/>
      <c r="K95" s="37"/>
      <c r="L95" s="36"/>
      <c r="M95" s="36"/>
      <c r="N95" s="36"/>
      <c r="O95" s="36"/>
      <c r="P95" s="36"/>
      <c r="Q95" s="36"/>
      <c r="R95" s="36"/>
      <c r="S95" s="36"/>
      <c r="T95" s="36"/>
      <c r="U95" s="36"/>
      <c r="V95" s="36"/>
      <c r="W95" s="36"/>
      <c r="X95" s="36"/>
      <c r="Y95" s="36"/>
      <c r="Z95" s="36"/>
      <c r="AA95" s="36"/>
      <c r="AB95" s="36"/>
      <c r="AC95" s="36"/>
      <c r="AD95" s="36"/>
      <c r="AE95" s="36"/>
      <c r="AF95" s="36"/>
      <c r="AG95" s="36"/>
      <c r="AH95" s="36"/>
    </row>
    <row r="96" spans="2:34" ht="15" customHeight="1" x14ac:dyDescent="0.2">
      <c r="B96" s="9"/>
      <c r="C96" s="39" t="s">
        <v>54</v>
      </c>
      <c r="D96" s="39" t="s">
        <v>241</v>
      </c>
      <c r="E96" s="40">
        <v>50</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row>
    <row r="97" spans="2:34" x14ac:dyDescent="0.2">
      <c r="B97" s="9"/>
      <c r="C97" s="39" t="s">
        <v>55</v>
      </c>
      <c r="D97" s="39" t="s">
        <v>242</v>
      </c>
      <c r="E97" s="40">
        <v>20</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row>
    <row r="98" spans="2:34" x14ac:dyDescent="0.2">
      <c r="B98" s="9"/>
      <c r="C98" s="39" t="s">
        <v>56</v>
      </c>
      <c r="D98" s="39" t="s">
        <v>243</v>
      </c>
      <c r="E98" s="40">
        <v>60</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row>
    <row r="99" spans="2:34" x14ac:dyDescent="0.2">
      <c r="B99" s="9"/>
      <c r="C99" s="39" t="s">
        <v>57</v>
      </c>
      <c r="D99" s="39" t="s">
        <v>244</v>
      </c>
      <c r="E99" s="40">
        <v>40</v>
      </c>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row>
    <row r="100" spans="2:34" x14ac:dyDescent="0.2">
      <c r="B100" s="9"/>
      <c r="C100" s="39" t="s">
        <v>54</v>
      </c>
      <c r="D100" s="39" t="s">
        <v>241</v>
      </c>
      <c r="E100" s="40">
        <v>50</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row>
    <row r="101" spans="2:34" x14ac:dyDescent="0.2">
      <c r="B101" s="9"/>
      <c r="C101" s="39" t="s">
        <v>55</v>
      </c>
      <c r="D101" s="39" t="s">
        <v>242</v>
      </c>
      <c r="E101" s="40">
        <v>20</v>
      </c>
      <c r="F101" s="36"/>
      <c r="G101" s="36"/>
    </row>
    <row r="102" spans="2:34" ht="15" customHeight="1" x14ac:dyDescent="0.2">
      <c r="B102" s="9"/>
      <c r="C102" s="39" t="s">
        <v>56</v>
      </c>
      <c r="D102" s="39" t="s">
        <v>239</v>
      </c>
      <c r="E102" s="40">
        <v>60</v>
      </c>
      <c r="F102" s="36"/>
      <c r="G102" s="36"/>
    </row>
    <row r="103" spans="2:34" ht="15" customHeight="1" x14ac:dyDescent="0.2">
      <c r="B103" s="9"/>
      <c r="C103" s="39" t="s">
        <v>57</v>
      </c>
      <c r="D103" s="39" t="s">
        <v>244</v>
      </c>
      <c r="E103" s="40">
        <v>40</v>
      </c>
      <c r="F103" s="36"/>
      <c r="G103" s="36"/>
    </row>
    <row r="104" spans="2:34" ht="15" customHeight="1" x14ac:dyDescent="0.2">
      <c r="B104" s="9"/>
      <c r="C104" s="37"/>
      <c r="D104" s="37"/>
      <c r="E104" s="38"/>
    </row>
    <row r="105" spans="2:34" ht="15" customHeight="1" thickBot="1" x14ac:dyDescent="0.3">
      <c r="B105" s="9"/>
      <c r="C105" s="37" t="s">
        <v>65</v>
      </c>
      <c r="D105" s="37" t="s">
        <v>236</v>
      </c>
      <c r="E105" s="23" t="s">
        <v>245</v>
      </c>
    </row>
    <row r="106" spans="2:34" ht="15" customHeight="1" thickTop="1" thickBot="1" x14ac:dyDescent="0.25">
      <c r="B106" s="9"/>
      <c r="C106" s="45" t="s">
        <v>57</v>
      </c>
      <c r="D106" s="45" t="s">
        <v>244</v>
      </c>
      <c r="E106" s="41">
        <f>AVERAGEIFS(E92:E103,C92:C103,C106,D92:D103,D106)</f>
        <v>40</v>
      </c>
    </row>
    <row r="107" spans="2:34" ht="15" customHeight="1" thickTop="1" x14ac:dyDescent="0.2">
      <c r="B107" s="9"/>
      <c r="E107" s="36"/>
    </row>
    <row r="108" spans="2:34" x14ac:dyDescent="0.2">
      <c r="E108" s="36"/>
    </row>
    <row r="109" spans="2:34" x14ac:dyDescent="0.2">
      <c r="E109" s="36"/>
    </row>
    <row r="110" spans="2:34" x14ac:dyDescent="0.2">
      <c r="E110" s="36"/>
    </row>
    <row r="117" spans="3:4" x14ac:dyDescent="0.2">
      <c r="C117" s="7" t="s">
        <v>59</v>
      </c>
      <c r="D117" s="8" t="s">
        <v>70</v>
      </c>
    </row>
    <row r="118" spans="3:4" x14ac:dyDescent="0.2">
      <c r="C118" s="13" t="s">
        <v>60</v>
      </c>
      <c r="D118" s="13">
        <v>50</v>
      </c>
    </row>
    <row r="119" spans="3:4" x14ac:dyDescent="0.2">
      <c r="C119" s="13" t="s">
        <v>61</v>
      </c>
      <c r="D119" s="13">
        <v>100</v>
      </c>
    </row>
    <row r="120" spans="3:4" x14ac:dyDescent="0.2">
      <c r="C120" s="13" t="s">
        <v>62</v>
      </c>
      <c r="D120" s="13">
        <v>40</v>
      </c>
    </row>
    <row r="121" spans="3:4" x14ac:dyDescent="0.2">
      <c r="C121" s="13" t="s">
        <v>63</v>
      </c>
      <c r="D121" s="13">
        <v>50</v>
      </c>
    </row>
    <row r="122" spans="3:4" ht="15" thickBot="1" x14ac:dyDescent="0.25">
      <c r="C122" s="13" t="s">
        <v>64</v>
      </c>
      <c r="D122" s="13">
        <v>20</v>
      </c>
    </row>
    <row r="123" spans="3:4" ht="15.75" thickTop="1" thickBot="1" x14ac:dyDescent="0.25">
      <c r="C123" s="50"/>
      <c r="D123" s="51">
        <f>SUMIF(D118:D122,"&gt;=50")</f>
        <v>200</v>
      </c>
    </row>
    <row r="124" spans="3:4" ht="15" thickTop="1" x14ac:dyDescent="0.2"/>
  </sheetData>
  <dataValidations count="2">
    <dataValidation type="list" allowBlank="1" showInputMessage="1" showErrorMessage="1" sqref="C17 F64 F17 C64 C106" xr:uid="{00000000-0002-0000-0900-000000000000}">
      <formula1>lst_Fruit</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defaultRowHeight="15" x14ac:dyDescent="0.25"/>
  <cols>
    <col min="1" max="1" width="13" customWidth="1"/>
    <col min="2" max="2" width="82.85546875" customWidth="1"/>
    <col min="3" max="4" width="13.140625" customWidth="1"/>
  </cols>
  <sheetData>
    <row r="1" spans="1:4" ht="60" customHeight="1" x14ac:dyDescent="0.25">
      <c r="A1" s="25" t="s">
        <v>248</v>
      </c>
      <c r="C1" s="68"/>
      <c r="D1" s="80"/>
    </row>
    <row r="2" spans="1:4" x14ac:dyDescent="0.25">
      <c r="A2" s="25" t="s">
        <v>249</v>
      </c>
    </row>
    <row r="3" spans="1:4" ht="15" customHeight="1" x14ac:dyDescent="0.25">
      <c r="A3" s="27" t="s">
        <v>250</v>
      </c>
    </row>
    <row r="4" spans="1:4" ht="15" customHeight="1" x14ac:dyDescent="0.25">
      <c r="A4" s="27" t="s">
        <v>251</v>
      </c>
      <c r="C4" s="31" t="s">
        <v>65</v>
      </c>
      <c r="D4" s="29" t="s">
        <v>70</v>
      </c>
    </row>
    <row r="5" spans="1:4" ht="15" customHeight="1" x14ac:dyDescent="0.25">
      <c r="A5" s="27" t="s">
        <v>300</v>
      </c>
      <c r="C5" s="39" t="s">
        <v>54</v>
      </c>
      <c r="D5" s="40">
        <v>50</v>
      </c>
    </row>
    <row r="6" spans="1:4" x14ac:dyDescent="0.25">
      <c r="A6" s="25" t="s">
        <v>252</v>
      </c>
      <c r="C6" s="39" t="s">
        <v>55</v>
      </c>
      <c r="D6" s="40">
        <v>20</v>
      </c>
    </row>
    <row r="7" spans="1:4" ht="15" customHeight="1" x14ac:dyDescent="0.25">
      <c r="A7" s="27" t="s">
        <v>253</v>
      </c>
      <c r="C7" s="39" t="s">
        <v>56</v>
      </c>
      <c r="D7" s="40">
        <v>60</v>
      </c>
    </row>
    <row r="8" spans="1:4" ht="15" customHeight="1" x14ac:dyDescent="0.25">
      <c r="A8" s="25" t="s">
        <v>22</v>
      </c>
      <c r="C8" s="39" t="s">
        <v>57</v>
      </c>
      <c r="D8" s="40">
        <v>40</v>
      </c>
    </row>
    <row r="9" spans="1:4" ht="15" customHeight="1" thickBot="1" x14ac:dyDescent="0.3">
      <c r="A9" s="25" t="s">
        <v>23</v>
      </c>
      <c r="C9" s="37"/>
      <c r="D9" s="37"/>
    </row>
    <row r="10" spans="1:4" ht="16.5" thickTop="1" thickBot="1" x14ac:dyDescent="0.3">
      <c r="A10" s="25" t="s">
        <v>24</v>
      </c>
      <c r="C10" s="53" t="s">
        <v>54</v>
      </c>
      <c r="D10" s="41">
        <f>VLOOKUP(C10,C5:D8,2,FALSE)</f>
        <v>50</v>
      </c>
    </row>
    <row r="11" spans="1:4" ht="15.75" thickTop="1" x14ac:dyDescent="0.25">
      <c r="A11" s="25" t="s">
        <v>26</v>
      </c>
    </row>
    <row r="12" spans="1:4" x14ac:dyDescent="0.25">
      <c r="A12" s="25" t="s">
        <v>254</v>
      </c>
    </row>
    <row r="13" spans="1:4" x14ac:dyDescent="0.25">
      <c r="A13" s="25" t="s">
        <v>255</v>
      </c>
    </row>
    <row r="14" spans="1:4" x14ac:dyDescent="0.25">
      <c r="A14" s="25" t="s">
        <v>29</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defaultRowHeight="15" x14ac:dyDescent="0.25"/>
  <cols>
    <col min="1" max="1" width="13" customWidth="1"/>
    <col min="2" max="2" width="82.85546875" customWidth="1"/>
    <col min="3" max="4" width="13.28515625" customWidth="1"/>
  </cols>
  <sheetData>
    <row r="1" spans="1:4" ht="60" customHeight="1" x14ac:dyDescent="0.25">
      <c r="A1" s="25" t="s">
        <v>256</v>
      </c>
      <c r="C1" s="68"/>
      <c r="D1" s="85"/>
    </row>
    <row r="2" spans="1:4" ht="15" customHeight="1" x14ac:dyDescent="0.25">
      <c r="A2" s="25" t="s">
        <v>257</v>
      </c>
      <c r="C2" s="84"/>
      <c r="D2" s="84"/>
    </row>
    <row r="3" spans="1:4" ht="15" customHeight="1" x14ac:dyDescent="0.25">
      <c r="A3" s="27" t="s">
        <v>269</v>
      </c>
      <c r="C3" s="31" t="s">
        <v>65</v>
      </c>
      <c r="D3" s="29" t="s">
        <v>70</v>
      </c>
    </row>
    <row r="4" spans="1:4" ht="15" customHeight="1" x14ac:dyDescent="0.25">
      <c r="A4" s="27" t="s">
        <v>303</v>
      </c>
      <c r="C4" s="103" t="s">
        <v>54</v>
      </c>
      <c r="D4" s="104">
        <v>50</v>
      </c>
    </row>
    <row r="5" spans="1:4" x14ac:dyDescent="0.25">
      <c r="A5" s="25" t="s">
        <v>258</v>
      </c>
      <c r="C5" s="103" t="s">
        <v>55</v>
      </c>
      <c r="D5" s="104">
        <v>20</v>
      </c>
    </row>
    <row r="6" spans="1:4" x14ac:dyDescent="0.25">
      <c r="A6" s="25" t="s">
        <v>259</v>
      </c>
      <c r="C6" s="103" t="s">
        <v>56</v>
      </c>
      <c r="D6" s="104">
        <v>60</v>
      </c>
    </row>
    <row r="7" spans="1:4" ht="15" customHeight="1" x14ac:dyDescent="0.25">
      <c r="A7" s="27" t="s">
        <v>260</v>
      </c>
      <c r="C7" s="103" t="s">
        <v>57</v>
      </c>
      <c r="D7" s="104">
        <v>40</v>
      </c>
    </row>
    <row r="8" spans="1:4" ht="15.75" thickBot="1" x14ac:dyDescent="0.3">
      <c r="A8" s="25" t="s">
        <v>22</v>
      </c>
      <c r="C8" s="37"/>
      <c r="D8" s="37"/>
    </row>
    <row r="9" spans="1:4" ht="16.5" thickTop="1" thickBot="1" x14ac:dyDescent="0.3">
      <c r="A9" s="25" t="s">
        <v>23</v>
      </c>
      <c r="C9" s="119" t="s">
        <v>268</v>
      </c>
      <c r="D9" s="41" t="e">
        <f>VLOOKUP(C9,C3:D7,2,FALSE)</f>
        <v>#N/A</v>
      </c>
    </row>
    <row r="10" spans="1:4" ht="15.75" thickTop="1" x14ac:dyDescent="0.25">
      <c r="A10" s="25" t="s">
        <v>24</v>
      </c>
    </row>
    <row r="11" spans="1:4" x14ac:dyDescent="0.25">
      <c r="A11" s="25" t="s">
        <v>261</v>
      </c>
    </row>
    <row r="12" spans="1:4" x14ac:dyDescent="0.25">
      <c r="A12" s="25" t="s">
        <v>262</v>
      </c>
    </row>
    <row r="13" spans="1:4" x14ac:dyDescent="0.25">
      <c r="A13" s="25" t="s">
        <v>301</v>
      </c>
    </row>
    <row r="14" spans="1:4" x14ac:dyDescent="0.25">
      <c r="A14" s="25" t="s">
        <v>29</v>
      </c>
    </row>
    <row r="30" spans="3:4" x14ac:dyDescent="0.25">
      <c r="C30" s="31" t="s">
        <v>65</v>
      </c>
      <c r="D30" s="29" t="s">
        <v>70</v>
      </c>
    </row>
    <row r="31" spans="3:4" x14ac:dyDescent="0.25">
      <c r="C31" s="103" t="s">
        <v>54</v>
      </c>
      <c r="D31" s="104">
        <v>50</v>
      </c>
    </row>
    <row r="32" spans="3:4" x14ac:dyDescent="0.25">
      <c r="C32" s="103" t="s">
        <v>55</v>
      </c>
      <c r="D32" s="104">
        <v>20</v>
      </c>
    </row>
    <row r="33" spans="3:4" x14ac:dyDescent="0.25">
      <c r="C33" s="103" t="s">
        <v>56</v>
      </c>
      <c r="D33" s="104">
        <v>60</v>
      </c>
    </row>
    <row r="34" spans="3:4" x14ac:dyDescent="0.25">
      <c r="C34" s="103" t="s">
        <v>57</v>
      </c>
      <c r="D34" s="104">
        <v>40</v>
      </c>
    </row>
    <row r="35" spans="3:4" ht="15.75" thickBot="1" x14ac:dyDescent="0.3"/>
    <row r="36" spans="3:4" ht="16.5" thickTop="1" thickBot="1" x14ac:dyDescent="0.3">
      <c r="C36" s="83" t="s">
        <v>184</v>
      </c>
      <c r="D36" s="41" t="e">
        <f ca="1">sume(D31:D34)</f>
        <v>#NAME?</v>
      </c>
    </row>
    <row r="37" spans="3:4" ht="15.75" thickTop="1" x14ac:dyDescent="0.25"/>
  </sheetData>
  <dataValidations count="1">
    <dataValidation type="list" allowBlank="1" showInputMessage="1" showErrorMessage="1" sqref="C9" xr:uid="{00000000-0002-0000-0B00-000000000000}">
      <formula1>$C$9:$C$38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5"/>
  <sheetViews>
    <sheetView showGridLines="0" zoomScaleNormal="100" workbookViewId="0"/>
  </sheetViews>
  <sheetFormatPr defaultColWidth="8.85546875" defaultRowHeight="15" customHeight="1" x14ac:dyDescent="0.2"/>
  <cols>
    <col min="1" max="1" width="8.85546875" style="9"/>
    <col min="2" max="2" width="95.140625" style="32" customWidth="1"/>
    <col min="3" max="16384" width="8.85546875" style="32"/>
  </cols>
  <sheetData>
    <row r="1" spans="1:2" ht="60" customHeight="1" x14ac:dyDescent="0.2">
      <c r="A1" s="9" t="s">
        <v>263</v>
      </c>
    </row>
    <row r="2" spans="1:2" s="33" customFormat="1" ht="15" customHeight="1" x14ac:dyDescent="0.3">
      <c r="A2" s="9" t="s">
        <v>264</v>
      </c>
      <c r="B2" s="32"/>
    </row>
    <row r="3" spans="1:2" s="33" customFormat="1" ht="15" customHeight="1" x14ac:dyDescent="0.3">
      <c r="A3" s="9" t="s">
        <v>265</v>
      </c>
      <c r="B3" s="32"/>
    </row>
    <row r="4" spans="1:2" s="34" customFormat="1" ht="15" customHeight="1" x14ac:dyDescent="0.2">
      <c r="A4" s="9" t="s">
        <v>266</v>
      </c>
      <c r="B4" s="32"/>
    </row>
    <row r="5" spans="1:2" s="34" customFormat="1" ht="15" customHeight="1" x14ac:dyDescent="0.2">
      <c r="A5" s="35" t="s">
        <v>267</v>
      </c>
      <c r="B5" s="32"/>
    </row>
  </sheetData>
  <hyperlinks>
    <hyperlink ref="A4" r:id="rId1" tooltip="Chọn để tìm hiểu thêm về Cộng đồng" display="http://go.microsoft.com/fwlink/?LinkId=844969" xr:uid="{00000000-0004-0000-0C00-000001000000}"/>
    <hyperlink ref="A5" r:id="rId2" tooltip="Chọn để tìm hiểu thêm về có thêm gì mới" display="http://go.microsoft.com/fwlink/?LinkId=846286" xr:uid="{00000000-0004-0000-0C00-000002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defaultColWidth="9.140625" defaultRowHeight="15" x14ac:dyDescent="0.25"/>
  <cols>
    <col min="1" max="1" width="12.7109375" style="25" customWidth="1"/>
    <col min="2" max="2" width="82.85546875" style="21" customWidth="1"/>
    <col min="3" max="3" width="15.7109375" style="21" bestFit="1" customWidth="1"/>
    <col min="4" max="4" width="2.28515625" style="21" customWidth="1"/>
    <col min="5" max="5" width="18" style="21" bestFit="1" customWidth="1"/>
    <col min="6" max="6" width="15.7109375" style="21" customWidth="1"/>
    <col min="7" max="7" width="13.28515625" style="21" customWidth="1"/>
    <col min="8" max="10" width="9.140625" style="21"/>
    <col min="11" max="11" width="9.140625" style="21" customWidth="1"/>
    <col min="12" max="16384" width="9.140625" style="21"/>
  </cols>
  <sheetData>
    <row r="1" spans="1:7" ht="60" customHeight="1" x14ac:dyDescent="0.25">
      <c r="A1" s="25" t="s">
        <v>3</v>
      </c>
      <c r="C1" s="64"/>
      <c r="D1" s="65"/>
      <c r="E1" s="65"/>
      <c r="F1" s="65"/>
    </row>
    <row r="2" spans="1:7" ht="15.75" thickBot="1" x14ac:dyDescent="0.3">
      <c r="A2" s="25" t="s">
        <v>4</v>
      </c>
      <c r="C2" s="66" t="s">
        <v>30</v>
      </c>
      <c r="E2" s="7" t="s">
        <v>31</v>
      </c>
      <c r="F2" s="8" t="s">
        <v>37</v>
      </c>
      <c r="G2" s="8" t="s">
        <v>38</v>
      </c>
    </row>
    <row r="3" spans="1:7" ht="16.5" thickTop="1" thickBot="1" x14ac:dyDescent="0.3">
      <c r="A3" s="25" t="s">
        <v>5</v>
      </c>
      <c r="C3" s="82">
        <v>1</v>
      </c>
      <c r="E3" s="95" t="s">
        <v>32</v>
      </c>
      <c r="F3" s="94"/>
      <c r="G3" s="96">
        <f>C3+C4</f>
        <v>3</v>
      </c>
    </row>
    <row r="4" spans="1:7" ht="16.5" thickTop="1" thickBot="1" x14ac:dyDescent="0.3">
      <c r="A4" s="25" t="s">
        <v>6</v>
      </c>
      <c r="C4" s="82">
        <v>2</v>
      </c>
      <c r="E4" s="95" t="s">
        <v>33</v>
      </c>
      <c r="F4" s="94"/>
      <c r="G4" s="96">
        <f>C3-C4</f>
        <v>-1</v>
      </c>
    </row>
    <row r="5" spans="1:7" ht="15.75" thickTop="1" x14ac:dyDescent="0.25">
      <c r="A5" s="25" t="s">
        <v>7</v>
      </c>
      <c r="E5" s="95" t="s">
        <v>34</v>
      </c>
      <c r="F5" s="94"/>
      <c r="G5" s="96">
        <f>C3*C4</f>
        <v>2</v>
      </c>
    </row>
    <row r="6" spans="1:7" ht="15.75" thickBot="1" x14ac:dyDescent="0.3">
      <c r="A6" s="25" t="s">
        <v>8</v>
      </c>
      <c r="E6" s="95" t="s">
        <v>35</v>
      </c>
      <c r="F6" s="94"/>
      <c r="G6" s="96">
        <f>C3/C4</f>
        <v>0.5</v>
      </c>
    </row>
    <row r="7" spans="1:7" ht="15" customHeight="1" thickTop="1" thickBot="1" x14ac:dyDescent="0.3">
      <c r="A7" s="25" t="s">
        <v>9</v>
      </c>
      <c r="E7" s="95" t="s">
        <v>36</v>
      </c>
      <c r="F7" s="97"/>
      <c r="G7" s="96">
        <f>C3^C4</f>
        <v>1</v>
      </c>
    </row>
    <row r="8" spans="1:7" ht="15.75" thickTop="1" x14ac:dyDescent="0.25">
      <c r="A8" s="25" t="s">
        <v>10</v>
      </c>
    </row>
    <row r="9" spans="1:7" x14ac:dyDescent="0.25">
      <c r="A9" s="25" t="s">
        <v>11</v>
      </c>
    </row>
    <row r="10" spans="1:7" x14ac:dyDescent="0.25">
      <c r="A10" s="25" t="s">
        <v>12</v>
      </c>
    </row>
    <row r="11" spans="1:7" x14ac:dyDescent="0.25">
      <c r="A11" s="25" t="s">
        <v>13</v>
      </c>
    </row>
    <row r="12" spans="1:7" x14ac:dyDescent="0.25">
      <c r="A12" s="25" t="s">
        <v>14</v>
      </c>
    </row>
    <row r="13" spans="1:7" ht="15" customHeight="1" x14ac:dyDescent="0.25">
      <c r="A13" s="27" t="s">
        <v>15</v>
      </c>
    </row>
    <row r="14" spans="1:7" x14ac:dyDescent="0.25">
      <c r="A14" s="25" t="s">
        <v>16</v>
      </c>
    </row>
    <row r="15" spans="1:7" x14ac:dyDescent="0.25">
      <c r="A15" s="25" t="s">
        <v>17</v>
      </c>
    </row>
    <row r="16" spans="1:7" x14ac:dyDescent="0.25">
      <c r="A16" s="25" t="s">
        <v>18</v>
      </c>
    </row>
    <row r="17" spans="1:7" x14ac:dyDescent="0.25">
      <c r="A17" s="25" t="s">
        <v>19</v>
      </c>
    </row>
    <row r="18" spans="1:7" x14ac:dyDescent="0.25">
      <c r="A18" s="26" t="s">
        <v>271</v>
      </c>
    </row>
    <row r="19" spans="1:7" x14ac:dyDescent="0.25">
      <c r="A19" s="25" t="s">
        <v>20</v>
      </c>
    </row>
    <row r="20" spans="1:7" x14ac:dyDescent="0.25">
      <c r="A20" s="26" t="s">
        <v>272</v>
      </c>
    </row>
    <row r="21" spans="1:7" ht="15" customHeight="1" x14ac:dyDescent="0.25">
      <c r="A21" s="27" t="s">
        <v>21</v>
      </c>
    </row>
    <row r="22" spans="1:7" x14ac:dyDescent="0.25">
      <c r="A22" s="25" t="s">
        <v>22</v>
      </c>
    </row>
    <row r="23" spans="1:7" x14ac:dyDescent="0.25">
      <c r="A23" s="25" t="s">
        <v>23</v>
      </c>
    </row>
    <row r="24" spans="1:7" x14ac:dyDescent="0.25">
      <c r="A24" s="25" t="s">
        <v>24</v>
      </c>
    </row>
    <row r="25" spans="1:7" ht="33" x14ac:dyDescent="0.25">
      <c r="A25" s="25" t="s">
        <v>25</v>
      </c>
      <c r="C25" s="64"/>
      <c r="D25" s="65"/>
      <c r="E25" s="65"/>
      <c r="F25" s="65"/>
      <c r="G25" s="65"/>
    </row>
    <row r="26" spans="1:7" x14ac:dyDescent="0.25">
      <c r="A26" s="25" t="s">
        <v>26</v>
      </c>
    </row>
    <row r="27" spans="1:7" x14ac:dyDescent="0.25">
      <c r="A27" s="25" t="s">
        <v>27</v>
      </c>
    </row>
    <row r="28" spans="1:7" ht="26.25" x14ac:dyDescent="0.4">
      <c r="A28" s="25" t="s">
        <v>28</v>
      </c>
      <c r="E28" s="57"/>
    </row>
    <row r="29" spans="1:7" x14ac:dyDescent="0.25">
      <c r="A29" s="25" t="s">
        <v>29</v>
      </c>
    </row>
    <row r="40" spans="10:14" x14ac:dyDescent="0.25">
      <c r="J40" s="8" t="s">
        <v>39</v>
      </c>
    </row>
    <row r="41" spans="10:14" x14ac:dyDescent="0.25">
      <c r="J41" s="58">
        <v>4</v>
      </c>
    </row>
    <row r="42" spans="10:14" x14ac:dyDescent="0.25">
      <c r="J42" s="58">
        <v>8</v>
      </c>
    </row>
    <row r="43" spans="10:14" x14ac:dyDescent="0.25">
      <c r="J43" s="56">
        <f>SUM(J41:J42)</f>
        <v>12</v>
      </c>
      <c r="N43"/>
    </row>
    <row r="46" spans="10:14" x14ac:dyDescent="0.25">
      <c r="L46"/>
      <c r="M46"/>
    </row>
    <row r="64" spans="7:7" x14ac:dyDescent="0.25">
      <c r="G64" s="59"/>
    </row>
    <row r="65" spans="7:7" x14ac:dyDescent="0.25">
      <c r="G65" s="59"/>
    </row>
    <row r="66" spans="7:7" x14ac:dyDescent="0.25">
      <c r="G66" s="59"/>
    </row>
    <row r="67" spans="7:7" x14ac:dyDescent="0.25">
      <c r="G67" s="59"/>
    </row>
    <row r="86" ht="17.45" customHeigh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zoomScaleNormal="100" zoomScalePageLayoutView="125" workbookViewId="0">
      <selection activeCell="D7" sqref="D7"/>
    </sheetView>
  </sheetViews>
  <sheetFormatPr defaultColWidth="8.85546875" defaultRowHeight="15" customHeight="1" x14ac:dyDescent="0.2"/>
  <cols>
    <col min="1" max="1" width="12.7109375" style="114" customWidth="1"/>
    <col min="2" max="2" width="82.85546875" style="70" customWidth="1"/>
    <col min="3" max="4" width="13.28515625" style="70" customWidth="1"/>
    <col min="5" max="5" width="2.28515625" style="70" customWidth="1"/>
    <col min="6" max="6" width="16" style="70" bestFit="1" customWidth="1"/>
    <col min="7" max="7" width="13.28515625" style="70" customWidth="1"/>
    <col min="8" max="16384" width="8.85546875" style="70"/>
  </cols>
  <sheetData>
    <row r="1" spans="1:13" ht="60" customHeight="1" x14ac:dyDescent="0.45">
      <c r="A1" s="114" t="s">
        <v>40</v>
      </c>
      <c r="B1" s="67"/>
      <c r="C1" s="68"/>
      <c r="D1" s="69"/>
      <c r="E1" s="69"/>
      <c r="F1" s="69"/>
      <c r="G1" s="69"/>
    </row>
    <row r="2" spans="1:13" ht="15" customHeight="1" x14ac:dyDescent="0.2">
      <c r="A2" s="114" t="s">
        <v>41</v>
      </c>
      <c r="C2" s="132" t="s">
        <v>65</v>
      </c>
      <c r="D2" s="131" t="s">
        <v>70</v>
      </c>
      <c r="F2" s="71" t="s">
        <v>72</v>
      </c>
      <c r="G2" s="72" t="s">
        <v>70</v>
      </c>
    </row>
    <row r="3" spans="1:13" ht="15" customHeight="1" x14ac:dyDescent="0.2">
      <c r="A3" s="113" t="s">
        <v>302</v>
      </c>
      <c r="B3" s="73"/>
      <c r="C3" s="99" t="s">
        <v>54</v>
      </c>
      <c r="D3" s="99">
        <v>50</v>
      </c>
      <c r="F3" s="99" t="s">
        <v>73</v>
      </c>
      <c r="G3" s="99">
        <v>50</v>
      </c>
    </row>
    <row r="4" spans="1:13" ht="15" customHeight="1" x14ac:dyDescent="0.2">
      <c r="A4" s="113" t="s">
        <v>274</v>
      </c>
      <c r="C4" s="99" t="s">
        <v>55</v>
      </c>
      <c r="D4" s="99">
        <v>20</v>
      </c>
      <c r="E4" s="74"/>
      <c r="F4" s="99" t="s">
        <v>74</v>
      </c>
      <c r="G4" s="99">
        <v>30</v>
      </c>
    </row>
    <row r="5" spans="1:13" s="74" customFormat="1" ht="15" customHeight="1" x14ac:dyDescent="0.2">
      <c r="A5" s="114" t="s">
        <v>42</v>
      </c>
      <c r="C5" s="99" t="s">
        <v>56</v>
      </c>
      <c r="D5" s="99">
        <v>60</v>
      </c>
      <c r="F5" s="99" t="s">
        <v>75</v>
      </c>
      <c r="G5" s="99">
        <v>10</v>
      </c>
    </row>
    <row r="6" spans="1:13" s="74" customFormat="1" ht="15" customHeight="1" x14ac:dyDescent="0.2">
      <c r="A6" s="114" t="s">
        <v>11</v>
      </c>
      <c r="B6" s="75"/>
      <c r="C6" s="99" t="s">
        <v>57</v>
      </c>
      <c r="D6" s="100">
        <v>40</v>
      </c>
      <c r="F6" s="99" t="s">
        <v>76</v>
      </c>
      <c r="G6" s="100">
        <v>50</v>
      </c>
    </row>
    <row r="7" spans="1:13" s="74" customFormat="1" ht="15" customHeight="1" x14ac:dyDescent="0.25">
      <c r="A7" s="114" t="s">
        <v>43</v>
      </c>
      <c r="C7" s="110" t="s">
        <v>58</v>
      </c>
      <c r="D7" s="101">
        <f>SUM(D3:D6)</f>
        <v>170</v>
      </c>
      <c r="F7" s="110" t="s">
        <v>58</v>
      </c>
      <c r="G7" s="101"/>
      <c r="M7" s="76"/>
    </row>
    <row r="8" spans="1:13" s="74" customFormat="1" ht="15" customHeight="1" x14ac:dyDescent="0.25">
      <c r="A8" s="114" t="s">
        <v>12</v>
      </c>
      <c r="M8" s="76"/>
    </row>
    <row r="9" spans="1:13" s="74" customFormat="1" ht="15" customHeight="1" x14ac:dyDescent="0.25">
      <c r="A9" s="114" t="s">
        <v>44</v>
      </c>
      <c r="C9" s="71" t="s">
        <v>59</v>
      </c>
      <c r="D9" s="131" t="s">
        <v>70</v>
      </c>
      <c r="F9" s="71" t="s">
        <v>59</v>
      </c>
      <c r="G9" s="72" t="s">
        <v>70</v>
      </c>
      <c r="M9" s="76"/>
    </row>
    <row r="10" spans="1:13" s="74" customFormat="1" ht="15" customHeight="1" x14ac:dyDescent="0.25">
      <c r="A10" s="115" t="s">
        <v>45</v>
      </c>
      <c r="C10" s="99" t="s">
        <v>60</v>
      </c>
      <c r="D10" s="99">
        <v>50</v>
      </c>
      <c r="F10" s="99" t="s">
        <v>60</v>
      </c>
      <c r="G10" s="99">
        <v>50</v>
      </c>
      <c r="M10" s="76"/>
    </row>
    <row r="11" spans="1:13" s="74" customFormat="1" ht="15" customHeight="1" x14ac:dyDescent="0.25">
      <c r="A11" s="113" t="s">
        <v>46</v>
      </c>
      <c r="C11" s="99" t="s">
        <v>61</v>
      </c>
      <c r="D11" s="99">
        <v>100</v>
      </c>
      <c r="F11" s="99" t="s">
        <v>61</v>
      </c>
      <c r="G11" s="99">
        <v>100</v>
      </c>
      <c r="M11" s="76"/>
    </row>
    <row r="12" spans="1:13" s="74" customFormat="1" ht="15" customHeight="1" x14ac:dyDescent="0.25">
      <c r="A12" s="114" t="s">
        <v>47</v>
      </c>
      <c r="C12" s="99" t="s">
        <v>62</v>
      </c>
      <c r="D12" s="99">
        <v>40</v>
      </c>
      <c r="F12" s="99" t="s">
        <v>62</v>
      </c>
      <c r="G12" s="99">
        <v>40</v>
      </c>
      <c r="M12" s="76"/>
    </row>
    <row r="13" spans="1:13" s="74" customFormat="1" ht="15" customHeight="1" x14ac:dyDescent="0.25">
      <c r="A13" s="113" t="s">
        <v>304</v>
      </c>
      <c r="C13" s="99" t="s">
        <v>63</v>
      </c>
      <c r="D13" s="99">
        <v>50</v>
      </c>
      <c r="F13" s="99" t="s">
        <v>63</v>
      </c>
      <c r="G13" s="99">
        <v>50</v>
      </c>
      <c r="M13" s="76"/>
    </row>
    <row r="14" spans="1:13" s="74" customFormat="1" ht="15" customHeight="1" thickBot="1" x14ac:dyDescent="0.3">
      <c r="A14" s="112" t="s">
        <v>48</v>
      </c>
      <c r="C14" s="99" t="s">
        <v>64</v>
      </c>
      <c r="D14" s="99">
        <v>20</v>
      </c>
      <c r="F14" s="99" t="s">
        <v>64</v>
      </c>
      <c r="G14" s="99">
        <v>20</v>
      </c>
      <c r="M14" s="76"/>
    </row>
    <row r="15" spans="1:13" s="74" customFormat="1" ht="15" customHeight="1" thickTop="1" thickBot="1" x14ac:dyDescent="0.3">
      <c r="A15" s="114" t="s">
        <v>24</v>
      </c>
      <c r="C15" s="110" t="s">
        <v>58</v>
      </c>
      <c r="D15" s="98"/>
      <c r="F15" s="110" t="s">
        <v>77</v>
      </c>
      <c r="G15" s="77"/>
      <c r="M15" s="76"/>
    </row>
    <row r="16" spans="1:13" s="74" customFormat="1" ht="15" customHeight="1" thickTop="1" x14ac:dyDescent="0.25">
      <c r="A16" s="114" t="s">
        <v>49</v>
      </c>
      <c r="M16" s="76"/>
    </row>
    <row r="17" spans="1:13" s="74" customFormat="1" ht="15" customHeight="1" x14ac:dyDescent="0.25">
      <c r="A17" s="114" t="s">
        <v>273</v>
      </c>
      <c r="M17" s="76"/>
    </row>
    <row r="18" spans="1:13" s="74" customFormat="1" ht="15" customHeight="1" x14ac:dyDescent="0.25">
      <c r="A18" s="114" t="s">
        <v>50</v>
      </c>
      <c r="M18" s="76"/>
    </row>
    <row r="19" spans="1:13" s="74" customFormat="1" ht="15" customHeight="1" x14ac:dyDescent="0.25">
      <c r="A19" s="114" t="s">
        <v>29</v>
      </c>
      <c r="C19" s="76"/>
      <c r="M19" s="76"/>
    </row>
    <row r="20" spans="1:13" s="74" customFormat="1" ht="15" customHeight="1" x14ac:dyDescent="0.25">
      <c r="A20" s="114" t="s">
        <v>51</v>
      </c>
      <c r="M20" s="76"/>
    </row>
    <row r="21" spans="1:13" s="74" customFormat="1" ht="15" customHeight="1" x14ac:dyDescent="0.25">
      <c r="A21" s="114" t="s">
        <v>12</v>
      </c>
      <c r="M21" s="76"/>
    </row>
    <row r="22" spans="1:13" s="74" customFormat="1" ht="15" customHeight="1" x14ac:dyDescent="0.25">
      <c r="A22" s="114"/>
      <c r="M22" s="76"/>
    </row>
    <row r="23" spans="1:13" s="74" customFormat="1" ht="15" customHeight="1" x14ac:dyDescent="0.2">
      <c r="A23" s="114"/>
    </row>
    <row r="26" spans="1:13" ht="15" customHeight="1" x14ac:dyDescent="0.25">
      <c r="H26" s="76"/>
    </row>
    <row r="34" spans="3:7" ht="15" customHeight="1" x14ac:dyDescent="0.2">
      <c r="C34" s="71" t="s">
        <v>65</v>
      </c>
      <c r="D34" s="131" t="s">
        <v>70</v>
      </c>
    </row>
    <row r="35" spans="3:7" ht="15" customHeight="1" x14ac:dyDescent="0.2">
      <c r="C35" s="99" t="s">
        <v>54</v>
      </c>
      <c r="D35" s="99">
        <v>50</v>
      </c>
      <c r="E35" s="74"/>
    </row>
    <row r="36" spans="3:7" ht="15" customHeight="1" x14ac:dyDescent="0.2">
      <c r="C36" s="99" t="s">
        <v>55</v>
      </c>
      <c r="D36" s="99">
        <v>20</v>
      </c>
      <c r="E36" s="74"/>
    </row>
    <row r="37" spans="3:7" ht="15" customHeight="1" x14ac:dyDescent="0.2">
      <c r="C37" s="99" t="s">
        <v>56</v>
      </c>
      <c r="D37" s="99">
        <v>60</v>
      </c>
      <c r="E37" s="74"/>
    </row>
    <row r="38" spans="3:7" ht="15" customHeight="1" x14ac:dyDescent="0.2">
      <c r="C38" s="99" t="s">
        <v>57</v>
      </c>
      <c r="D38" s="99">
        <v>40</v>
      </c>
      <c r="E38" s="74"/>
    </row>
    <row r="39" spans="3:7" ht="15" customHeight="1" x14ac:dyDescent="0.25">
      <c r="C39" s="110" t="s">
        <v>58</v>
      </c>
      <c r="D39" s="98">
        <f>SUM(D35:D38)</f>
        <v>170</v>
      </c>
      <c r="E39" s="74"/>
      <c r="F39" s="74"/>
      <c r="G39" s="74"/>
    </row>
    <row r="44" spans="3:7" ht="15" customHeight="1" x14ac:dyDescent="0.2">
      <c r="C44" s="71" t="s">
        <v>59</v>
      </c>
      <c r="D44" s="131" t="s">
        <v>70</v>
      </c>
      <c r="E44" s="74"/>
    </row>
    <row r="45" spans="3:7" ht="15" customHeight="1" x14ac:dyDescent="0.2">
      <c r="C45" s="99" t="s">
        <v>66</v>
      </c>
      <c r="D45" s="99">
        <v>20</v>
      </c>
      <c r="E45" s="74"/>
    </row>
    <row r="46" spans="3:7" ht="15" customHeight="1" x14ac:dyDescent="0.2">
      <c r="C46" s="99" t="s">
        <v>67</v>
      </c>
      <c r="D46" s="99">
        <v>10</v>
      </c>
      <c r="E46" s="74"/>
    </row>
    <row r="47" spans="3:7" ht="15" customHeight="1" x14ac:dyDescent="0.2">
      <c r="C47" s="99" t="s">
        <v>68</v>
      </c>
      <c r="D47" s="99">
        <v>10</v>
      </c>
      <c r="E47" s="74"/>
    </row>
    <row r="48" spans="3:7" ht="15" customHeight="1" x14ac:dyDescent="0.2">
      <c r="C48" s="99" t="s">
        <v>69</v>
      </c>
      <c r="D48" s="99">
        <v>40</v>
      </c>
      <c r="E48" s="74"/>
    </row>
    <row r="50" spans="4:7" ht="15" customHeight="1" x14ac:dyDescent="0.2">
      <c r="D50" s="72" t="s">
        <v>71</v>
      </c>
      <c r="F50" s="72" t="s">
        <v>78</v>
      </c>
      <c r="G50" s="72" t="s">
        <v>79</v>
      </c>
    </row>
    <row r="51" spans="4:7" ht="15" customHeight="1" x14ac:dyDescent="0.2">
      <c r="D51" s="78">
        <f>SUM(D45:D48,100)</f>
        <v>180</v>
      </c>
      <c r="F51" s="111">
        <v>100</v>
      </c>
      <c r="G51" s="111">
        <f>SUM(D45:D48,F51)</f>
        <v>180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defaultColWidth="8.85546875" defaultRowHeight="15" x14ac:dyDescent="0.25"/>
  <cols>
    <col min="1" max="1" width="12.7109375" style="25" customWidth="1"/>
    <col min="2" max="2" width="82.85546875" style="1" customWidth="1"/>
    <col min="3" max="3" width="13.28515625" style="9" customWidth="1"/>
    <col min="4" max="4" width="13.28515625" style="1" customWidth="1"/>
    <col min="5" max="5" width="2.28515625" style="1" customWidth="1"/>
    <col min="6" max="6" width="13.28515625" style="4" customWidth="1"/>
    <col min="7" max="7" width="13.28515625" style="1" customWidth="1"/>
    <col min="8" max="16384" width="8.85546875" style="1"/>
  </cols>
  <sheetData>
    <row r="1" spans="1:10" ht="60" customHeight="1" x14ac:dyDescent="0.25">
      <c r="A1" s="25" t="s">
        <v>80</v>
      </c>
      <c r="B1" s="36"/>
      <c r="C1" s="68"/>
      <c r="D1" s="79"/>
      <c r="E1" s="79"/>
      <c r="F1" s="79"/>
      <c r="G1" s="79"/>
      <c r="H1" s="36"/>
      <c r="I1" s="36"/>
      <c r="J1" s="36"/>
    </row>
    <row r="2" spans="1:10" ht="15" customHeight="1" x14ac:dyDescent="0.25">
      <c r="A2" s="25" t="s">
        <v>81</v>
      </c>
      <c r="B2" s="36"/>
      <c r="C2" s="7" t="s">
        <v>65</v>
      </c>
      <c r="D2" s="8" t="s">
        <v>70</v>
      </c>
      <c r="E2" s="38"/>
      <c r="F2" s="11" t="s">
        <v>72</v>
      </c>
      <c r="G2" s="8" t="s">
        <v>70</v>
      </c>
      <c r="H2" s="36"/>
      <c r="I2" s="36"/>
      <c r="J2" s="5"/>
    </row>
    <row r="3" spans="1:10" ht="15" customHeight="1" x14ac:dyDescent="0.25">
      <c r="A3" s="25" t="s">
        <v>277</v>
      </c>
      <c r="B3" s="36"/>
      <c r="C3" s="105" t="s">
        <v>54</v>
      </c>
      <c r="D3" s="104">
        <v>50</v>
      </c>
      <c r="E3" s="38"/>
      <c r="F3" s="105" t="s">
        <v>73</v>
      </c>
      <c r="G3" s="104">
        <v>50</v>
      </c>
      <c r="H3" s="36"/>
      <c r="I3" s="36"/>
      <c r="J3" s="5"/>
    </row>
    <row r="4" spans="1:10" ht="15" customHeight="1" x14ac:dyDescent="0.25">
      <c r="A4" s="25" t="s">
        <v>82</v>
      </c>
      <c r="B4" s="36"/>
      <c r="C4" s="105" t="s">
        <v>55</v>
      </c>
      <c r="D4" s="104">
        <v>20</v>
      </c>
      <c r="E4" s="38"/>
      <c r="F4" s="105" t="s">
        <v>74</v>
      </c>
      <c r="G4" s="104">
        <v>30</v>
      </c>
      <c r="H4" s="36"/>
      <c r="I4" s="36"/>
      <c r="J4" s="5"/>
    </row>
    <row r="5" spans="1:10" s="4" customFormat="1" ht="15" customHeight="1" x14ac:dyDescent="0.25">
      <c r="A5" s="25" t="s">
        <v>278</v>
      </c>
      <c r="B5" s="37"/>
      <c r="C5" s="105" t="s">
        <v>56</v>
      </c>
      <c r="D5" s="104">
        <v>60</v>
      </c>
      <c r="E5" s="38"/>
      <c r="F5" s="105" t="s">
        <v>75</v>
      </c>
      <c r="G5" s="104">
        <v>10</v>
      </c>
      <c r="H5" s="37"/>
      <c r="I5" s="37"/>
      <c r="J5" s="5"/>
    </row>
    <row r="6" spans="1:10" s="4" customFormat="1" ht="15" customHeight="1" x14ac:dyDescent="0.25">
      <c r="A6" s="25" t="s">
        <v>83</v>
      </c>
      <c r="B6" s="37"/>
      <c r="C6" s="105" t="s">
        <v>57</v>
      </c>
      <c r="D6" s="104">
        <v>40</v>
      </c>
      <c r="E6" s="38"/>
      <c r="F6" s="105" t="s">
        <v>76</v>
      </c>
      <c r="G6" s="104">
        <v>50</v>
      </c>
      <c r="H6" s="37"/>
      <c r="I6" s="37"/>
      <c r="J6" s="5"/>
    </row>
    <row r="7" spans="1:10" s="4" customFormat="1" ht="15" customHeight="1" x14ac:dyDescent="0.25">
      <c r="A7" s="25" t="s">
        <v>84</v>
      </c>
      <c r="B7" s="37"/>
      <c r="C7" s="10" t="s">
        <v>92</v>
      </c>
      <c r="D7" s="102"/>
      <c r="E7" s="38"/>
      <c r="F7" s="10" t="s">
        <v>92</v>
      </c>
      <c r="G7" s="102"/>
      <c r="H7" s="37"/>
      <c r="I7" s="37"/>
      <c r="J7" s="5"/>
    </row>
    <row r="8" spans="1:10" s="4" customFormat="1" ht="15" customHeight="1" x14ac:dyDescent="0.25">
      <c r="A8" s="25" t="s">
        <v>85</v>
      </c>
      <c r="B8" s="37"/>
      <c r="C8" s="37"/>
      <c r="D8" s="38"/>
      <c r="E8" s="38"/>
      <c r="F8" s="37"/>
      <c r="G8" s="38"/>
      <c r="H8" s="37"/>
      <c r="I8" s="37"/>
      <c r="J8" s="5"/>
    </row>
    <row r="9" spans="1:10" s="4" customFormat="1" ht="15" customHeight="1" x14ac:dyDescent="0.25">
      <c r="A9" s="25" t="s">
        <v>86</v>
      </c>
      <c r="B9" s="37"/>
      <c r="C9" s="7" t="s">
        <v>59</v>
      </c>
      <c r="D9" s="8" t="s">
        <v>70</v>
      </c>
      <c r="E9" s="38"/>
      <c r="F9" s="11" t="s">
        <v>59</v>
      </c>
      <c r="G9" s="8" t="s">
        <v>70</v>
      </c>
      <c r="H9" s="37"/>
      <c r="I9" s="37"/>
      <c r="J9" s="5"/>
    </row>
    <row r="10" spans="1:10" s="4" customFormat="1" ht="15" customHeight="1" x14ac:dyDescent="0.25">
      <c r="A10" s="25" t="s">
        <v>87</v>
      </c>
      <c r="B10" s="37"/>
      <c r="C10" s="105" t="s">
        <v>60</v>
      </c>
      <c r="D10" s="104">
        <v>50</v>
      </c>
      <c r="E10" s="38"/>
      <c r="F10" s="105" t="s">
        <v>60</v>
      </c>
      <c r="G10" s="104">
        <v>50</v>
      </c>
      <c r="H10" s="37"/>
      <c r="I10" s="37"/>
      <c r="J10" s="5"/>
    </row>
    <row r="11" spans="1:10" s="4" customFormat="1" ht="15" customHeight="1" x14ac:dyDescent="0.25">
      <c r="A11" s="25" t="s">
        <v>88</v>
      </c>
      <c r="B11" s="37"/>
      <c r="C11" s="105" t="s">
        <v>61</v>
      </c>
      <c r="D11" s="104">
        <v>100</v>
      </c>
      <c r="E11" s="38"/>
      <c r="F11" s="105" t="s">
        <v>61</v>
      </c>
      <c r="G11" s="104">
        <v>100</v>
      </c>
      <c r="H11" s="37"/>
      <c r="I11" s="37"/>
      <c r="J11" s="5"/>
    </row>
    <row r="12" spans="1:10" s="4" customFormat="1" ht="15" customHeight="1" x14ac:dyDescent="0.25">
      <c r="A12" s="25" t="s">
        <v>89</v>
      </c>
      <c r="B12" s="37"/>
      <c r="C12" s="105" t="s">
        <v>62</v>
      </c>
      <c r="D12" s="104">
        <v>40</v>
      </c>
      <c r="E12" s="38"/>
      <c r="F12" s="105" t="s">
        <v>62</v>
      </c>
      <c r="G12" s="104">
        <v>40</v>
      </c>
      <c r="H12" s="37"/>
      <c r="I12" s="37"/>
      <c r="J12" s="5"/>
    </row>
    <row r="13" spans="1:10" s="4" customFormat="1" ht="15" customHeight="1" x14ac:dyDescent="0.25">
      <c r="A13" s="25" t="s">
        <v>90</v>
      </c>
      <c r="B13" s="37"/>
      <c r="C13" s="105" t="s">
        <v>63</v>
      </c>
      <c r="D13" s="104">
        <v>50</v>
      </c>
      <c r="E13" s="38"/>
      <c r="F13" s="105" t="s">
        <v>63</v>
      </c>
      <c r="G13" s="104">
        <v>50</v>
      </c>
      <c r="H13" s="37"/>
      <c r="I13" s="37"/>
      <c r="J13" s="5"/>
    </row>
    <row r="14" spans="1:10" s="4" customFormat="1" ht="15" customHeight="1" thickBot="1" x14ac:dyDescent="0.3">
      <c r="A14" s="25" t="s">
        <v>91</v>
      </c>
      <c r="B14" s="37"/>
      <c r="C14" s="105" t="s">
        <v>64</v>
      </c>
      <c r="D14" s="104">
        <v>20</v>
      </c>
      <c r="E14" s="38"/>
      <c r="F14" s="105" t="s">
        <v>64</v>
      </c>
      <c r="G14" s="104">
        <v>20</v>
      </c>
      <c r="H14" s="37"/>
      <c r="I14" s="37"/>
      <c r="J14" s="37"/>
    </row>
    <row r="15" spans="1:10" s="4" customFormat="1" ht="15" customHeight="1" thickTop="1" thickBot="1" x14ac:dyDescent="0.3">
      <c r="A15" s="25"/>
      <c r="B15" s="37"/>
      <c r="C15" s="10" t="s">
        <v>92</v>
      </c>
      <c r="D15" s="102"/>
      <c r="E15" s="38"/>
      <c r="F15" s="37"/>
      <c r="G15" s="82"/>
      <c r="H15" s="37"/>
      <c r="I15" s="37"/>
      <c r="J15" s="37"/>
    </row>
    <row r="16" spans="1:10" s="4" customFormat="1" ht="15" customHeight="1" thickTop="1" x14ac:dyDescent="0.25">
      <c r="A16" s="25"/>
      <c r="B16" s="37"/>
      <c r="C16" s="37"/>
      <c r="D16" s="37"/>
      <c r="E16" s="37"/>
      <c r="F16" s="37"/>
      <c r="G16" s="37"/>
      <c r="H16" s="37"/>
      <c r="I16" s="37"/>
      <c r="J16" s="37"/>
    </row>
    <row r="17" spans="1:3" s="4" customFormat="1" ht="15" customHeight="1" x14ac:dyDescent="0.25">
      <c r="A17" s="25"/>
      <c r="B17" s="37"/>
      <c r="C17" s="9"/>
    </row>
    <row r="18" spans="1:3" s="4" customFormat="1" ht="15" customHeight="1" x14ac:dyDescent="0.25">
      <c r="A18" s="25"/>
      <c r="B18" s="37"/>
      <c r="C18" s="9"/>
    </row>
    <row r="19" spans="1:3" s="4" customFormat="1" ht="15" customHeight="1" x14ac:dyDescent="0.25">
      <c r="A19" s="25"/>
      <c r="B19" s="37"/>
      <c r="C19" s="9"/>
    </row>
    <row r="20" spans="1:3" s="4" customFormat="1" ht="15" customHeight="1" x14ac:dyDescent="0.25">
      <c r="A20" s="25"/>
      <c r="B20" s="37"/>
      <c r="C20" s="9"/>
    </row>
    <row r="21" spans="1:3" s="4" customFormat="1" ht="15" customHeight="1" x14ac:dyDescent="0.25">
      <c r="A21" s="25"/>
      <c r="B21" s="37"/>
      <c r="C21" s="9"/>
    </row>
    <row r="22" spans="1:3" s="4" customFormat="1" ht="15" customHeight="1" x14ac:dyDescent="0.25">
      <c r="A22" s="25"/>
      <c r="B22" s="37"/>
      <c r="C22" s="9"/>
    </row>
    <row r="23" spans="1:3" s="4" customFormat="1" ht="15" customHeight="1" x14ac:dyDescent="0.25">
      <c r="A23" s="25"/>
      <c r="B23" s="37"/>
      <c r="C23" s="9"/>
    </row>
    <row r="24" spans="1:3" s="4" customFormat="1" ht="15" customHeight="1" x14ac:dyDescent="0.25">
      <c r="A24" s="25"/>
      <c r="B24" s="37"/>
      <c r="C24" s="9"/>
    </row>
    <row r="25" spans="1:3" s="4" customFormat="1" ht="15" customHeight="1" x14ac:dyDescent="0.25">
      <c r="A25" s="25"/>
      <c r="B25" s="37"/>
      <c r="C25" s="9"/>
    </row>
    <row r="26" spans="1:3" s="4" customFormat="1" ht="15" customHeight="1" x14ac:dyDescent="0.25">
      <c r="A26" s="25"/>
      <c r="B26" s="37"/>
      <c r="C26" s="9"/>
    </row>
    <row r="27" spans="1:3" x14ac:dyDescent="0.25">
      <c r="B27" s="36"/>
    </row>
    <row r="28" spans="1:3" x14ac:dyDescent="0.25">
      <c r="B28" s="36"/>
    </row>
    <row r="29" spans="1:3" ht="15" customHeight="1" x14ac:dyDescent="0.25">
      <c r="B29" s="36"/>
      <c r="C29" s="9" t="s">
        <v>93</v>
      </c>
    </row>
    <row r="30" spans="1:3" ht="15" customHeight="1" x14ac:dyDescent="0.25">
      <c r="B30" s="36"/>
      <c r="C30" s="9" t="s">
        <v>94</v>
      </c>
    </row>
    <row r="31" spans="1:3" ht="15" customHeight="1" x14ac:dyDescent="0.25">
      <c r="B31" s="36"/>
      <c r="C31" s="9" t="s">
        <v>95</v>
      </c>
    </row>
    <row r="32" spans="1:3" ht="15" customHeight="1" x14ac:dyDescent="0.25">
      <c r="B32" s="36"/>
      <c r="C32" s="9" t="s">
        <v>96</v>
      </c>
    </row>
    <row r="33" spans="2:9" ht="15" customHeight="1" x14ac:dyDescent="0.25">
      <c r="B33" s="36"/>
      <c r="C33" s="9" t="s">
        <v>97</v>
      </c>
      <c r="D33" s="36"/>
      <c r="E33" s="36"/>
      <c r="F33" s="37"/>
      <c r="G33" s="36"/>
      <c r="H33" s="36"/>
      <c r="I33" s="36"/>
    </row>
    <row r="34" spans="2:9" ht="15" customHeight="1" x14ac:dyDescent="0.25">
      <c r="B34" s="36"/>
      <c r="C34" s="9" t="s">
        <v>98</v>
      </c>
      <c r="D34" s="36"/>
      <c r="E34" s="36"/>
      <c r="F34" s="37"/>
      <c r="G34" s="36"/>
      <c r="H34" s="36"/>
      <c r="I34" s="36"/>
    </row>
    <row r="35" spans="2:9" ht="15" customHeight="1" x14ac:dyDescent="0.25">
      <c r="B35" s="36"/>
      <c r="C35" s="9" t="s">
        <v>99</v>
      </c>
      <c r="D35" s="36"/>
      <c r="E35" s="36"/>
      <c r="F35" s="37"/>
      <c r="G35" s="36"/>
      <c r="H35" s="36"/>
      <c r="I35" s="36"/>
    </row>
    <row r="36" spans="2:9" x14ac:dyDescent="0.25">
      <c r="B36" s="36"/>
      <c r="D36" s="36"/>
      <c r="E36" s="36"/>
      <c r="F36" s="37"/>
      <c r="G36" s="36"/>
      <c r="H36" s="36"/>
      <c r="I36" s="36"/>
    </row>
    <row r="41" spans="2:9" ht="15" customHeight="1" x14ac:dyDescent="0.25">
      <c r="B41" s="36"/>
      <c r="C41" s="9" t="s">
        <v>24</v>
      </c>
      <c r="D41" s="36"/>
      <c r="E41" s="36"/>
      <c r="F41" s="37"/>
      <c r="G41" s="36"/>
      <c r="H41" s="36"/>
      <c r="I41" s="36"/>
    </row>
    <row r="42" spans="2:9" ht="15" customHeight="1" x14ac:dyDescent="0.25">
      <c r="B42" s="36"/>
      <c r="C42" s="9" t="s">
        <v>49</v>
      </c>
      <c r="D42" s="36"/>
      <c r="E42" s="36"/>
      <c r="F42" s="37"/>
      <c r="G42" s="36"/>
      <c r="H42" s="36"/>
      <c r="I42" s="36"/>
    </row>
    <row r="43" spans="2:9" ht="15" customHeight="1" x14ac:dyDescent="0.25">
      <c r="B43" s="36"/>
      <c r="C43" s="9" t="s">
        <v>100</v>
      </c>
      <c r="D43" s="36"/>
      <c r="E43" s="36"/>
      <c r="F43" s="37"/>
      <c r="G43" s="36"/>
      <c r="H43" s="36"/>
      <c r="I43" s="36"/>
    </row>
    <row r="44" spans="2:9" ht="15" customHeight="1" x14ac:dyDescent="0.25">
      <c r="B44" s="36"/>
      <c r="C44" s="9" t="s">
        <v>25</v>
      </c>
      <c r="D44" s="36"/>
      <c r="E44" s="36"/>
      <c r="F44" s="37"/>
      <c r="G44" s="36"/>
      <c r="H44" s="36"/>
      <c r="I44" s="36"/>
    </row>
    <row r="45" spans="2:9" ht="15" customHeight="1" x14ac:dyDescent="0.25">
      <c r="B45" s="36"/>
      <c r="C45" s="9" t="s">
        <v>29</v>
      </c>
      <c r="D45" s="36"/>
      <c r="E45" s="36"/>
      <c r="F45" s="37"/>
      <c r="G45" s="36"/>
      <c r="H45" s="36"/>
      <c r="I45" s="36"/>
    </row>
    <row r="46" spans="2:9" ht="15" customHeight="1" x14ac:dyDescent="0.25">
      <c r="B46" s="36"/>
      <c r="C46" s="9" t="s">
        <v>52</v>
      </c>
      <c r="D46" s="36"/>
      <c r="E46" s="36"/>
      <c r="F46" s="37"/>
      <c r="G46" s="36"/>
      <c r="H46" s="36"/>
      <c r="I46" s="36"/>
    </row>
  </sheetData>
  <hyperlinks>
    <hyperlink ref="C42" r:id="rId1" tooltip="Chọn để tìm hiểu toàn bộ về hàm SUM từ web" xr:uid="{00000000-0004-0000-0300-000000000000}"/>
    <hyperlink ref="C43" r:id="rId2" tooltip="Chọn để tìm hiểu từ web toàn bộ về hàm SUMIF" xr:uid="{00000000-0004-0000-0300-000001000000}"/>
    <hyperlink ref="C44" r:id="rId3" tooltip="Chọn để tìm hiểu từ web về cách sử dụng Excel làm máy tính tay" xr:uid="{00000000-0004-0000-0300-000002000000}"/>
    <hyperlink ref="C45" r:id="rId4" tooltip="Chọn để tìm hiểu tổng quan về Nội dung Đào tạo Excel trực tuyến Miễn phí từ web" xr:uid="{00000000-0004-0000-0300-000003000000}"/>
  </hyperlinks>
  <pageMargins left="0.7" right="0.7" top="0.75" bottom="0.75" header="0.3" footer="0.3"/>
  <pageSetup paperSize="9"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3"/>
  <sheetViews>
    <sheetView showGridLines="0" workbookViewId="0">
      <selection activeCell="D7" sqref="D7"/>
    </sheetView>
  </sheetViews>
  <sheetFormatPr defaultColWidth="8.85546875" defaultRowHeight="14.25" x14ac:dyDescent="0.2"/>
  <cols>
    <col min="1" max="1" width="12.7109375" style="16" customWidth="1"/>
    <col min="2" max="2" width="82.85546875" style="1" customWidth="1"/>
    <col min="3" max="3" width="17.7109375" style="1" bestFit="1" customWidth="1"/>
    <col min="4" max="4" width="13.28515625" style="4" customWidth="1"/>
    <col min="5" max="5" width="2.28515625" style="1" customWidth="1"/>
    <col min="6" max="7" width="13.28515625" style="1" customWidth="1"/>
    <col min="8" max="16384" width="8.85546875" style="1"/>
  </cols>
  <sheetData>
    <row r="1" spans="1:8" ht="60" customHeight="1" x14ac:dyDescent="0.2">
      <c r="A1" s="16" t="s">
        <v>101</v>
      </c>
      <c r="B1" s="36"/>
      <c r="C1" s="68"/>
      <c r="D1" s="79"/>
      <c r="E1" s="79"/>
      <c r="F1" s="79"/>
      <c r="G1" s="79"/>
      <c r="H1" s="36"/>
    </row>
    <row r="2" spans="1:8" ht="15" customHeight="1" x14ac:dyDescent="0.2">
      <c r="A2" s="14" t="s">
        <v>102</v>
      </c>
      <c r="B2" s="36"/>
      <c r="C2" s="7" t="s">
        <v>53</v>
      </c>
      <c r="D2" s="8" t="s">
        <v>70</v>
      </c>
      <c r="E2" s="38"/>
      <c r="F2" s="11" t="s">
        <v>72</v>
      </c>
      <c r="G2" s="8" t="s">
        <v>70</v>
      </c>
      <c r="H2" s="5"/>
    </row>
    <row r="3" spans="1:8" ht="15" customHeight="1" x14ac:dyDescent="0.2">
      <c r="A3" s="14" t="s">
        <v>103</v>
      </c>
      <c r="B3" s="36"/>
      <c r="C3" s="103" t="s">
        <v>54</v>
      </c>
      <c r="D3" s="104">
        <v>50</v>
      </c>
      <c r="E3" s="38"/>
      <c r="F3" s="105" t="s">
        <v>73</v>
      </c>
      <c r="G3" s="104">
        <v>50</v>
      </c>
      <c r="H3" s="5"/>
    </row>
    <row r="4" spans="1:8" ht="15" customHeight="1" x14ac:dyDescent="0.2">
      <c r="A4" s="87" t="s">
        <v>275</v>
      </c>
      <c r="B4" s="36"/>
      <c r="C4" s="103" t="s">
        <v>55</v>
      </c>
      <c r="D4" s="104">
        <v>20</v>
      </c>
      <c r="E4" s="38"/>
      <c r="F4" s="105" t="s">
        <v>74</v>
      </c>
      <c r="G4" s="104">
        <v>30</v>
      </c>
      <c r="H4" s="5"/>
    </row>
    <row r="5" spans="1:8" s="4" customFormat="1" ht="15" customHeight="1" x14ac:dyDescent="0.2">
      <c r="A5" s="87" t="s">
        <v>104</v>
      </c>
      <c r="B5" s="37"/>
      <c r="C5" s="103" t="s">
        <v>56</v>
      </c>
      <c r="D5" s="104">
        <v>60</v>
      </c>
      <c r="E5" s="38"/>
      <c r="F5" s="105" t="s">
        <v>75</v>
      </c>
      <c r="G5" s="104">
        <v>10</v>
      </c>
      <c r="H5" s="5"/>
    </row>
    <row r="6" spans="1:8" s="4" customFormat="1" ht="15" customHeight="1" x14ac:dyDescent="0.2">
      <c r="A6" s="87" t="s">
        <v>276</v>
      </c>
      <c r="B6" s="37"/>
      <c r="C6" s="103" t="s">
        <v>57</v>
      </c>
      <c r="D6" s="104">
        <v>40</v>
      </c>
      <c r="E6" s="38"/>
      <c r="F6" s="105" t="s">
        <v>76</v>
      </c>
      <c r="G6" s="104">
        <v>50</v>
      </c>
      <c r="H6" s="5"/>
    </row>
    <row r="7" spans="1:8" s="4" customFormat="1" ht="15" customHeight="1" x14ac:dyDescent="0.25">
      <c r="A7" s="88" t="s">
        <v>105</v>
      </c>
      <c r="B7" s="37"/>
      <c r="C7" s="10" t="s">
        <v>108</v>
      </c>
      <c r="D7" s="102"/>
      <c r="E7" s="38"/>
      <c r="F7" s="10" t="s">
        <v>110</v>
      </c>
      <c r="G7" s="102"/>
      <c r="H7" s="5"/>
    </row>
    <row r="8" spans="1:8" s="4" customFormat="1" ht="15" customHeight="1" x14ac:dyDescent="0.2">
      <c r="A8" s="15" t="s">
        <v>106</v>
      </c>
      <c r="B8" s="37"/>
      <c r="C8" s="37"/>
      <c r="D8" s="38"/>
      <c r="E8" s="38"/>
      <c r="F8" s="37"/>
      <c r="G8" s="38"/>
      <c r="H8" s="5"/>
    </row>
    <row r="9" spans="1:8" s="4" customFormat="1" ht="15" customHeight="1" x14ac:dyDescent="0.2">
      <c r="A9" s="15" t="s">
        <v>107</v>
      </c>
      <c r="B9" s="37"/>
      <c r="C9" s="7" t="s">
        <v>59</v>
      </c>
      <c r="D9" s="8" t="s">
        <v>70</v>
      </c>
      <c r="E9" s="38"/>
      <c r="F9" s="11" t="s">
        <v>59</v>
      </c>
      <c r="G9" s="8" t="s">
        <v>70</v>
      </c>
      <c r="H9" s="5"/>
    </row>
    <row r="10" spans="1:8" s="4" customFormat="1" ht="15" customHeight="1" x14ac:dyDescent="0.2">
      <c r="A10" s="14" t="s">
        <v>29</v>
      </c>
      <c r="B10" s="37"/>
      <c r="C10" s="103" t="s">
        <v>60</v>
      </c>
      <c r="D10" s="104">
        <v>50</v>
      </c>
      <c r="E10" s="38"/>
      <c r="F10" s="105" t="s">
        <v>60</v>
      </c>
      <c r="G10" s="104">
        <v>50</v>
      </c>
      <c r="H10" s="5"/>
    </row>
    <row r="11" spans="1:8" s="4" customFormat="1" ht="15" customHeight="1" x14ac:dyDescent="0.2">
      <c r="A11" s="88" t="s">
        <v>279</v>
      </c>
      <c r="B11" s="37"/>
      <c r="C11" s="103" t="s">
        <v>61</v>
      </c>
      <c r="D11" s="104">
        <v>100</v>
      </c>
      <c r="E11" s="38"/>
      <c r="F11" s="105" t="s">
        <v>61</v>
      </c>
      <c r="G11" s="104">
        <v>100</v>
      </c>
      <c r="H11" s="5"/>
    </row>
    <row r="12" spans="1:8" s="4" customFormat="1" ht="15" customHeight="1" x14ac:dyDescent="0.2">
      <c r="A12" s="15"/>
      <c r="B12" s="37"/>
      <c r="C12" s="103" t="s">
        <v>62</v>
      </c>
      <c r="D12" s="104">
        <v>40</v>
      </c>
      <c r="E12" s="38"/>
      <c r="F12" s="105" t="s">
        <v>62</v>
      </c>
      <c r="G12" s="104">
        <v>40</v>
      </c>
      <c r="H12" s="5"/>
    </row>
    <row r="13" spans="1:8" s="4" customFormat="1" ht="15" customHeight="1" x14ac:dyDescent="0.2">
      <c r="A13" s="15"/>
      <c r="B13" s="37"/>
      <c r="C13" s="103" t="s">
        <v>63</v>
      </c>
      <c r="D13" s="104">
        <v>50</v>
      </c>
      <c r="E13" s="38"/>
      <c r="F13" s="105" t="s">
        <v>63</v>
      </c>
      <c r="G13" s="104">
        <v>50</v>
      </c>
      <c r="H13" s="5"/>
    </row>
    <row r="14" spans="1:8" s="4" customFormat="1" ht="15" customHeight="1" x14ac:dyDescent="0.2">
      <c r="A14" s="15"/>
      <c r="B14" s="37"/>
      <c r="C14" s="103" t="s">
        <v>64</v>
      </c>
      <c r="D14" s="104">
        <v>20</v>
      </c>
      <c r="E14" s="38"/>
      <c r="F14" s="105" t="s">
        <v>64</v>
      </c>
      <c r="G14" s="104">
        <v>20</v>
      </c>
      <c r="H14" s="37"/>
    </row>
    <row r="15" spans="1:8" s="4" customFormat="1" ht="15" customHeight="1" x14ac:dyDescent="0.25">
      <c r="A15" s="16"/>
      <c r="B15" s="37"/>
      <c r="C15" s="10" t="s">
        <v>109</v>
      </c>
      <c r="D15" s="102"/>
      <c r="E15" s="38"/>
      <c r="F15" s="10"/>
      <c r="G15" s="102">
        <f>MIN(G10:G14,10)</f>
        <v>10</v>
      </c>
      <c r="H15" s="37"/>
    </row>
    <row r="16" spans="1:8" s="4" customFormat="1" ht="15" customHeight="1" x14ac:dyDescent="0.2">
      <c r="A16" s="16"/>
      <c r="B16" s="37"/>
      <c r="C16" s="37"/>
      <c r="D16" s="37"/>
      <c r="E16" s="37"/>
      <c r="F16" s="37"/>
      <c r="G16" s="37"/>
      <c r="H16" s="37"/>
    </row>
    <row r="17" spans="1:7" s="4" customFormat="1" ht="15" customHeight="1" x14ac:dyDescent="0.2">
      <c r="A17" s="16"/>
    </row>
    <row r="18" spans="1:7" s="4" customFormat="1" ht="15" customHeight="1" x14ac:dyDescent="0.2">
      <c r="A18" s="17"/>
    </row>
    <row r="19" spans="1:7" s="4" customFormat="1" ht="15" customHeight="1" x14ac:dyDescent="0.2">
      <c r="A19" s="16"/>
    </row>
    <row r="20" spans="1:7" s="4" customFormat="1" ht="15" customHeight="1" x14ac:dyDescent="0.2">
      <c r="A20" s="14"/>
    </row>
    <row r="21" spans="1:7" s="4" customFormat="1" ht="15" customHeight="1" x14ac:dyDescent="0.2">
      <c r="A21" s="14"/>
    </row>
    <row r="22" spans="1:7" s="4" customFormat="1" ht="15" customHeight="1" x14ac:dyDescent="0.2">
      <c r="A22" s="14"/>
    </row>
    <row r="23" spans="1:7" s="4" customFormat="1" ht="15" customHeight="1" x14ac:dyDescent="0.2">
      <c r="A23" s="14"/>
    </row>
    <row r="24" spans="1:7" s="4" customFormat="1" ht="15" customHeight="1" x14ac:dyDescent="0.2">
      <c r="A24" s="14"/>
    </row>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c r="C32" s="36"/>
      <c r="D32" s="37"/>
      <c r="E32" s="36"/>
      <c r="F32" s="36"/>
      <c r="G32" s="36"/>
    </row>
    <row r="38" spans="3:7" ht="15" customHeight="1" x14ac:dyDescent="0.2">
      <c r="C38" s="36"/>
      <c r="D38" s="37"/>
      <c r="E38" s="36"/>
      <c r="F38" s="36"/>
      <c r="G38" s="36"/>
    </row>
    <row r="39" spans="3:7" ht="15" customHeight="1" x14ac:dyDescent="0.2">
      <c r="C39" s="36"/>
      <c r="D39" s="37"/>
      <c r="E39" s="36"/>
      <c r="F39" s="36"/>
      <c r="G39" s="36"/>
    </row>
    <row r="40" spans="3:7" ht="15" customHeight="1" x14ac:dyDescent="0.2">
      <c r="C40" s="36"/>
      <c r="D40" s="37"/>
      <c r="E40" s="36"/>
      <c r="F40" s="36"/>
      <c r="G40" s="36"/>
    </row>
    <row r="41" spans="3:7" ht="15" customHeight="1" x14ac:dyDescent="0.2">
      <c r="C41" s="36"/>
      <c r="D41" s="37"/>
      <c r="E41" s="36"/>
      <c r="F41" s="36"/>
      <c r="G41" s="36"/>
    </row>
    <row r="42" spans="3:7" ht="15" customHeight="1" x14ac:dyDescent="0.2">
      <c r="C42" s="36"/>
      <c r="D42" s="37"/>
      <c r="E42" s="36"/>
      <c r="F42" s="36"/>
      <c r="G42" s="36"/>
    </row>
    <row r="43" spans="3:7" ht="15" customHeight="1" x14ac:dyDescent="0.2">
      <c r="C43" s="36"/>
      <c r="D43" s="37"/>
      <c r="E43" s="36"/>
      <c r="F43" s="36"/>
      <c r="G43" s="3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6" sqref="D6"/>
    </sheetView>
  </sheetViews>
  <sheetFormatPr defaultRowHeight="15" x14ac:dyDescent="0.25"/>
  <cols>
    <col min="1" max="1" width="12.7109375" customWidth="1"/>
    <col min="2" max="2" width="82.85546875" customWidth="1"/>
    <col min="3" max="3" width="37.140625" bestFit="1" customWidth="1"/>
    <col min="4" max="4" width="15.140625" customWidth="1"/>
  </cols>
  <sheetData>
    <row r="1" spans="1:6" ht="60" customHeight="1" x14ac:dyDescent="0.25">
      <c r="A1" s="25" t="s">
        <v>111</v>
      </c>
    </row>
    <row r="2" spans="1:6" x14ac:dyDescent="0.25">
      <c r="A2" s="25" t="s">
        <v>112</v>
      </c>
    </row>
    <row r="3" spans="1:6" ht="33" x14ac:dyDescent="0.25">
      <c r="A3" s="25" t="s">
        <v>113</v>
      </c>
      <c r="C3" s="68"/>
      <c r="D3" s="80"/>
    </row>
    <row r="4" spans="1:6" ht="15" customHeight="1" x14ac:dyDescent="0.25">
      <c r="A4" s="27" t="s">
        <v>280</v>
      </c>
    </row>
    <row r="5" spans="1:6" x14ac:dyDescent="0.25">
      <c r="A5" s="25" t="s">
        <v>114</v>
      </c>
      <c r="C5" s="133" t="s">
        <v>111</v>
      </c>
      <c r="D5" s="133"/>
    </row>
    <row r="6" spans="1:6" ht="16.5" customHeight="1" x14ac:dyDescent="0.3">
      <c r="A6" s="27" t="s">
        <v>281</v>
      </c>
      <c r="C6" s="96" t="s">
        <v>122</v>
      </c>
      <c r="D6" s="116"/>
      <c r="F6" s="89" t="str">
        <f ca="1">IF(D6=TODAY(),"Bạn đã thực hiện đúng!","")</f>
        <v/>
      </c>
    </row>
    <row r="7" spans="1:6" ht="16.5" customHeight="1" thickBot="1" x14ac:dyDescent="0.3">
      <c r="A7" s="27" t="s">
        <v>282</v>
      </c>
      <c r="C7" s="96" t="s">
        <v>123</v>
      </c>
      <c r="D7" s="116"/>
    </row>
    <row r="8" spans="1:6" ht="16.5" customHeight="1" thickTop="1" thickBot="1" x14ac:dyDescent="0.3">
      <c r="A8" s="25" t="s">
        <v>115</v>
      </c>
      <c r="C8" s="96" t="s">
        <v>124</v>
      </c>
      <c r="D8" s="106">
        <f>D7-D6</f>
        <v>0</v>
      </c>
    </row>
    <row r="9" spans="1:6" ht="15.75" thickTop="1" x14ac:dyDescent="0.25">
      <c r="A9" s="25" t="s">
        <v>116</v>
      </c>
    </row>
    <row r="10" spans="1:6" ht="15" customHeight="1" thickBot="1" x14ac:dyDescent="0.3">
      <c r="A10" s="27" t="s">
        <v>117</v>
      </c>
      <c r="C10" s="96" t="s">
        <v>125</v>
      </c>
      <c r="D10" s="107"/>
    </row>
    <row r="11" spans="1:6" ht="15" customHeight="1" thickTop="1" thickBot="1" x14ac:dyDescent="0.3">
      <c r="A11" s="27" t="s">
        <v>118</v>
      </c>
      <c r="C11" s="96" t="s">
        <v>126</v>
      </c>
      <c r="D11" s="117">
        <f>D6+D10</f>
        <v>0</v>
      </c>
    </row>
    <row r="12" spans="1:6" ht="15.75" thickTop="1" x14ac:dyDescent="0.25">
      <c r="A12" s="25" t="s">
        <v>270</v>
      </c>
    </row>
    <row r="13" spans="1:6" x14ac:dyDescent="0.25">
      <c r="A13" s="25" t="s">
        <v>22</v>
      </c>
    </row>
    <row r="14" spans="1:6" x14ac:dyDescent="0.25">
      <c r="A14" s="25" t="s">
        <v>23</v>
      </c>
    </row>
    <row r="15" spans="1:6" x14ac:dyDescent="0.25">
      <c r="A15" s="25" t="s">
        <v>24</v>
      </c>
    </row>
    <row r="16" spans="1:6" x14ac:dyDescent="0.25">
      <c r="A16" s="25" t="s">
        <v>119</v>
      </c>
    </row>
    <row r="17" spans="1:4" x14ac:dyDescent="0.25">
      <c r="A17" s="25" t="s">
        <v>120</v>
      </c>
    </row>
    <row r="18" spans="1:4" x14ac:dyDescent="0.25">
      <c r="A18" s="25" t="s">
        <v>121</v>
      </c>
    </row>
    <row r="19" spans="1:4" x14ac:dyDescent="0.25">
      <c r="A19" s="25" t="s">
        <v>29</v>
      </c>
    </row>
    <row r="25" spans="1:4" ht="15" customHeight="1" x14ac:dyDescent="0.25">
      <c r="C25" s="68"/>
      <c r="D25" s="80"/>
    </row>
    <row r="27" spans="1:4" x14ac:dyDescent="0.25">
      <c r="C27" s="133" t="s">
        <v>115</v>
      </c>
      <c r="D27" s="133"/>
    </row>
    <row r="28" spans="1:4" x14ac:dyDescent="0.25">
      <c r="C28" s="96" t="s">
        <v>127</v>
      </c>
      <c r="D28" s="120"/>
    </row>
    <row r="31" spans="1:4" x14ac:dyDescent="0.25">
      <c r="C31" s="133" t="s">
        <v>128</v>
      </c>
      <c r="D31" s="133"/>
    </row>
    <row r="32" spans="1:4" x14ac:dyDescent="0.25">
      <c r="C32" s="96" t="s">
        <v>129</v>
      </c>
      <c r="D32" s="121">
        <v>0.33333333333333331</v>
      </c>
    </row>
    <row r="33" spans="3:4" x14ac:dyDescent="0.25">
      <c r="C33" s="96" t="s">
        <v>130</v>
      </c>
      <c r="D33" s="121">
        <v>0.5</v>
      </c>
    </row>
    <row r="34" spans="3:4" x14ac:dyDescent="0.25">
      <c r="C34" s="96" t="s">
        <v>131</v>
      </c>
      <c r="D34" s="121">
        <v>0.54166666666666663</v>
      </c>
    </row>
    <row r="35" spans="3:4" ht="15.75" thickBot="1" x14ac:dyDescent="0.3">
      <c r="C35" s="96" t="s">
        <v>132</v>
      </c>
      <c r="D35" s="121">
        <v>0.70833333333333337</v>
      </c>
    </row>
    <row r="36" spans="3:4" ht="16.5" thickTop="1" thickBot="1" x14ac:dyDescent="0.3">
      <c r="C36" s="96" t="s">
        <v>133</v>
      </c>
      <c r="D36" s="106">
        <f>((D35-D32)-(D34-D33))*24</f>
        <v>8.0000000000000018</v>
      </c>
    </row>
    <row r="37" spans="3:4" ht="15.75" thickTop="1" x14ac:dyDescent="0.25"/>
    <row r="45" spans="3:4" x14ac:dyDescent="0.25">
      <c r="C45" s="134" t="s">
        <v>134</v>
      </c>
      <c r="D45" s="134"/>
    </row>
    <row r="46" spans="3:4" x14ac:dyDescent="0.25">
      <c r="C46" s="108" t="s">
        <v>135</v>
      </c>
      <c r="D46" s="118">
        <v>43005</v>
      </c>
    </row>
    <row r="47" spans="3:4" x14ac:dyDescent="0.25">
      <c r="C47" s="108" t="s">
        <v>136</v>
      </c>
      <c r="D47" s="122">
        <v>0.36944444444444446</v>
      </c>
    </row>
  </sheetData>
  <mergeCells count="4">
    <mergeCell ref="C27:D27"/>
    <mergeCell ref="C31:D31"/>
    <mergeCell ref="C45:D45"/>
    <mergeCell ref="C5:D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defaultRowHeight="15" x14ac:dyDescent="0.25"/>
  <cols>
    <col min="1" max="1" width="12.7109375" style="25" customWidth="1"/>
    <col min="2" max="2" width="82.85546875" customWidth="1"/>
    <col min="3" max="3" width="20.7109375" customWidth="1"/>
    <col min="4" max="4" width="15" customWidth="1"/>
    <col min="5" max="5" width="21" bestFit="1" customWidth="1"/>
    <col min="6" max="6" width="18.28515625" customWidth="1"/>
  </cols>
  <sheetData>
    <row r="1" spans="1:6" ht="60" customHeight="1" x14ac:dyDescent="0.25">
      <c r="A1" s="25" t="s">
        <v>137</v>
      </c>
      <c r="C1" s="68"/>
      <c r="D1" s="80"/>
      <c r="E1" s="80"/>
      <c r="F1" s="80"/>
    </row>
    <row r="2" spans="1:6" x14ac:dyDescent="0.25">
      <c r="A2" s="25" t="s">
        <v>138</v>
      </c>
      <c r="C2" s="7" t="s">
        <v>146</v>
      </c>
      <c r="D2" s="7" t="s">
        <v>159</v>
      </c>
      <c r="E2" s="7" t="s">
        <v>168</v>
      </c>
      <c r="F2" s="7" t="s">
        <v>169</v>
      </c>
    </row>
    <row r="3" spans="1:6" x14ac:dyDescent="0.25">
      <c r="A3" s="25" t="s">
        <v>139</v>
      </c>
      <c r="C3" s="96" t="s">
        <v>147</v>
      </c>
      <c r="D3" s="96" t="s">
        <v>160</v>
      </c>
      <c r="E3" s="107" t="str">
        <f>D3&amp;", "&amp;C3</f>
        <v>Smith, Nancy</v>
      </c>
      <c r="F3" s="54" t="str">
        <f>C3&amp;" "&amp;D3</f>
        <v>Nancy Smith</v>
      </c>
    </row>
    <row r="4" spans="1:6" x14ac:dyDescent="0.25">
      <c r="A4" s="25" t="s">
        <v>140</v>
      </c>
      <c r="C4" s="96" t="s">
        <v>148</v>
      </c>
      <c r="D4" s="96" t="s">
        <v>161</v>
      </c>
      <c r="E4" s="107"/>
      <c r="F4" s="54"/>
    </row>
    <row r="5" spans="1:6" x14ac:dyDescent="0.25">
      <c r="A5" s="25" t="s">
        <v>141</v>
      </c>
      <c r="C5" s="96" t="s">
        <v>149</v>
      </c>
      <c r="D5" s="96" t="s">
        <v>162</v>
      </c>
      <c r="E5" s="107"/>
      <c r="F5" s="54"/>
    </row>
    <row r="6" spans="1:6" x14ac:dyDescent="0.25">
      <c r="A6" s="25" t="s">
        <v>11</v>
      </c>
      <c r="C6" s="96" t="s">
        <v>150</v>
      </c>
      <c r="D6" s="96" t="s">
        <v>163</v>
      </c>
      <c r="E6" s="107"/>
      <c r="F6" s="54"/>
    </row>
    <row r="7" spans="1:6" x14ac:dyDescent="0.25">
      <c r="A7" s="25" t="s">
        <v>23</v>
      </c>
      <c r="C7" s="96" t="s">
        <v>151</v>
      </c>
      <c r="D7" s="96" t="s">
        <v>164</v>
      </c>
      <c r="E7" s="107"/>
      <c r="F7" s="54"/>
    </row>
    <row r="8" spans="1:6" x14ac:dyDescent="0.25">
      <c r="A8" s="25" t="s">
        <v>142</v>
      </c>
      <c r="C8" s="96" t="s">
        <v>152</v>
      </c>
      <c r="D8" s="96" t="s">
        <v>165</v>
      </c>
      <c r="E8" s="107"/>
      <c r="F8" s="54"/>
    </row>
    <row r="9" spans="1:6" x14ac:dyDescent="0.25">
      <c r="A9" s="25" t="s">
        <v>143</v>
      </c>
      <c r="C9" s="96" t="s">
        <v>153</v>
      </c>
      <c r="D9" s="96" t="s">
        <v>166</v>
      </c>
      <c r="E9" s="107"/>
      <c r="F9" s="54"/>
    </row>
    <row r="10" spans="1:6" x14ac:dyDescent="0.25">
      <c r="A10" s="25" t="s">
        <v>283</v>
      </c>
      <c r="C10" s="96" t="s">
        <v>154</v>
      </c>
      <c r="D10" s="96" t="s">
        <v>167</v>
      </c>
      <c r="E10" s="107"/>
      <c r="F10" s="54"/>
    </row>
    <row r="11" spans="1:6" x14ac:dyDescent="0.25">
      <c r="A11" s="25" t="s">
        <v>284</v>
      </c>
    </row>
    <row r="12" spans="1:6" ht="15" customHeight="1" x14ac:dyDescent="0.25">
      <c r="A12" s="27" t="s">
        <v>285</v>
      </c>
    </row>
    <row r="13" spans="1:6" ht="15" customHeight="1" x14ac:dyDescent="0.25">
      <c r="A13" s="27" t="s">
        <v>144</v>
      </c>
    </row>
    <row r="14" spans="1:6" x14ac:dyDescent="0.25">
      <c r="A14" s="25" t="s">
        <v>24</v>
      </c>
    </row>
    <row r="15" spans="1:6" x14ac:dyDescent="0.25">
      <c r="A15" s="25" t="s">
        <v>145</v>
      </c>
    </row>
    <row r="16" spans="1:6" x14ac:dyDescent="0.25">
      <c r="A16" s="25" t="s">
        <v>142</v>
      </c>
    </row>
    <row r="17" spans="1:4" x14ac:dyDescent="0.25">
      <c r="A17" s="25" t="s">
        <v>29</v>
      </c>
    </row>
    <row r="21" spans="1:4" x14ac:dyDescent="0.25">
      <c r="D21" s="12"/>
    </row>
    <row r="27" spans="1:4" x14ac:dyDescent="0.25">
      <c r="C27" s="133" t="s">
        <v>155</v>
      </c>
      <c r="D27" s="133"/>
    </row>
    <row r="28" spans="1:4" x14ac:dyDescent="0.25">
      <c r="C28" s="96" t="s">
        <v>122</v>
      </c>
      <c r="D28" s="116">
        <f ca="1">TODAY()</f>
        <v>43748</v>
      </c>
    </row>
    <row r="29" spans="1:4" x14ac:dyDescent="0.25">
      <c r="C29" s="96" t="s">
        <v>156</v>
      </c>
      <c r="D29" s="123">
        <f ca="1">NOW()</f>
        <v>43748.443407523147</v>
      </c>
    </row>
    <row r="31" spans="1:4" x14ac:dyDescent="0.25">
      <c r="C31" s="134" t="s">
        <v>157</v>
      </c>
      <c r="D31" s="134"/>
    </row>
    <row r="32" spans="1:4" x14ac:dyDescent="0.25">
      <c r="C32" s="96" t="str">
        <f ca="1">C28&amp;" "&amp;D28</f>
        <v>Ngày hôm nay: 43748</v>
      </c>
      <c r="D32" s="96"/>
    </row>
    <row r="33" spans="3:4" x14ac:dyDescent="0.25">
      <c r="C33" s="96" t="str">
        <f ca="1">C29&amp;" "&amp;D29</f>
        <v>Thời gian hiện tại: 43748,4434075231</v>
      </c>
      <c r="D33" s="96"/>
    </row>
    <row r="35" spans="3:4" x14ac:dyDescent="0.25">
      <c r="C35" s="135" t="s">
        <v>158</v>
      </c>
      <c r="D35" s="135"/>
    </row>
    <row r="36" spans="3:4" x14ac:dyDescent="0.25">
      <c r="C36" s="54" t="str">
        <f ca="1">C28 &amp;" "&amp; TEXT(D28,"D/M/YY")</f>
        <v>Ngày hôm nay: 10/10/19</v>
      </c>
      <c r="D36" s="54"/>
    </row>
    <row r="37" spans="3:4" x14ac:dyDescent="0.25">
      <c r="C37" s="54" t="str">
        <f ca="1">C29&amp;" "&amp;TEXT(D29,"H:MM")</f>
        <v>Thời gian hiện tại: 10:38</v>
      </c>
      <c r="D37" s="54"/>
    </row>
  </sheetData>
  <mergeCells count="3">
    <mergeCell ref="C27:D27"/>
    <mergeCell ref="C31:D31"/>
    <mergeCell ref="C35:D3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39"/>
  <sheetViews>
    <sheetView showGridLines="0" workbookViewId="0">
      <selection activeCell="D9" sqref="D9"/>
    </sheetView>
  </sheetViews>
  <sheetFormatPr defaultRowHeight="15" x14ac:dyDescent="0.25"/>
  <cols>
    <col min="1" max="1" width="12.7109375" customWidth="1"/>
    <col min="2" max="2" width="82.85546875" customWidth="1"/>
    <col min="3" max="3" width="17.140625" customWidth="1"/>
    <col min="4" max="4" width="26.140625" bestFit="1" customWidth="1"/>
  </cols>
  <sheetData>
    <row r="1" spans="1:6" ht="60" customHeight="1" x14ac:dyDescent="0.25">
      <c r="A1" s="25" t="s">
        <v>170</v>
      </c>
      <c r="D1" s="80"/>
    </row>
    <row r="2" spans="1:6" x14ac:dyDescent="0.25">
      <c r="A2" s="25" t="s">
        <v>171</v>
      </c>
      <c r="E2" s="30"/>
      <c r="F2" s="30"/>
    </row>
    <row r="3" spans="1:6" ht="15" customHeight="1" x14ac:dyDescent="0.25">
      <c r="A3" s="27" t="s">
        <v>286</v>
      </c>
      <c r="E3" s="30"/>
      <c r="F3" s="30"/>
    </row>
    <row r="4" spans="1:6" ht="15" customHeight="1" x14ac:dyDescent="0.25">
      <c r="A4" s="27" t="s">
        <v>172</v>
      </c>
      <c r="E4" s="30"/>
      <c r="F4" s="30"/>
    </row>
    <row r="5" spans="1:6" ht="15" customHeight="1" x14ac:dyDescent="0.25">
      <c r="A5" s="27" t="s">
        <v>287</v>
      </c>
      <c r="C5" s="90"/>
      <c r="E5" s="30"/>
      <c r="F5" s="30"/>
    </row>
    <row r="6" spans="1:6" ht="15" customHeight="1" x14ac:dyDescent="0.25">
      <c r="A6" s="27" t="s">
        <v>288</v>
      </c>
      <c r="E6" s="30"/>
      <c r="F6" s="30"/>
    </row>
    <row r="7" spans="1:6" x14ac:dyDescent="0.25">
      <c r="A7" s="25" t="s">
        <v>11</v>
      </c>
      <c r="C7" s="30"/>
      <c r="D7" s="30"/>
      <c r="E7" s="30"/>
      <c r="F7" s="30"/>
    </row>
    <row r="8" spans="1:6" x14ac:dyDescent="0.25">
      <c r="A8" s="25" t="s">
        <v>23</v>
      </c>
      <c r="C8" s="136" t="s">
        <v>170</v>
      </c>
      <c r="D8" s="136"/>
    </row>
    <row r="9" spans="1:6" x14ac:dyDescent="0.25">
      <c r="A9" s="25" t="s">
        <v>173</v>
      </c>
      <c r="C9" s="109" t="s">
        <v>54</v>
      </c>
      <c r="D9" s="46"/>
    </row>
    <row r="10" spans="1:6" x14ac:dyDescent="0.25">
      <c r="A10" s="25" t="s">
        <v>174</v>
      </c>
      <c r="C10" s="109" t="s">
        <v>55</v>
      </c>
      <c r="D10" s="46"/>
    </row>
    <row r="11" spans="1:6" ht="15" customHeight="1" thickBot="1" x14ac:dyDescent="0.3">
      <c r="A11" s="27" t="s">
        <v>289</v>
      </c>
      <c r="C11" s="30"/>
      <c r="D11" s="30"/>
    </row>
    <row r="12" spans="1:6" ht="15" customHeight="1" thickTop="1" thickBot="1" x14ac:dyDescent="0.3">
      <c r="A12" s="27" t="s">
        <v>290</v>
      </c>
      <c r="C12" s="52">
        <v>50</v>
      </c>
      <c r="D12" s="46" t="str">
        <f>IF(C12&lt;100,"Nhỏ hơn 100","Lớn hơn hoặc bằng 100")</f>
        <v>Nhỏ hơn 100</v>
      </c>
    </row>
    <row r="13" spans="1:6" ht="15" customHeight="1" thickTop="1" x14ac:dyDescent="0.25">
      <c r="A13" s="27" t="s">
        <v>175</v>
      </c>
    </row>
    <row r="14" spans="1:6" x14ac:dyDescent="0.25">
      <c r="A14" s="25" t="s">
        <v>176</v>
      </c>
    </row>
    <row r="15" spans="1:6" ht="15" customHeight="1" x14ac:dyDescent="0.25">
      <c r="A15" s="27" t="s">
        <v>177</v>
      </c>
    </row>
    <row r="16" spans="1:6" x14ac:dyDescent="0.25">
      <c r="A16" s="25" t="s">
        <v>22</v>
      </c>
    </row>
    <row r="17" spans="1:7" x14ac:dyDescent="0.25">
      <c r="A17" s="25" t="s">
        <v>23</v>
      </c>
    </row>
    <row r="18" spans="1:7" x14ac:dyDescent="0.25">
      <c r="A18" s="25" t="s">
        <v>24</v>
      </c>
      <c r="C18" s="12"/>
    </row>
    <row r="19" spans="1:7" x14ac:dyDescent="0.25">
      <c r="A19" s="25" t="s">
        <v>178</v>
      </c>
    </row>
    <row r="20" spans="1:7" x14ac:dyDescent="0.25">
      <c r="A20" s="25" t="s">
        <v>179</v>
      </c>
    </row>
    <row r="21" spans="1:7" x14ac:dyDescent="0.25">
      <c r="A21" s="25" t="s">
        <v>180</v>
      </c>
    </row>
    <row r="22" spans="1:7" x14ac:dyDescent="0.25">
      <c r="A22" s="25" t="s">
        <v>29</v>
      </c>
    </row>
    <row r="26" spans="1:7" ht="15.75" thickBot="1" x14ac:dyDescent="0.3"/>
    <row r="27" spans="1:7" ht="15.75" thickBot="1" x14ac:dyDescent="0.3">
      <c r="C27" s="61" t="s">
        <v>59</v>
      </c>
      <c r="D27" s="62" t="s">
        <v>183</v>
      </c>
      <c r="E27" s="62" t="s">
        <v>187</v>
      </c>
      <c r="F27" s="62" t="s">
        <v>184</v>
      </c>
    </row>
    <row r="28" spans="1:7" x14ac:dyDescent="0.25">
      <c r="C28" s="63" t="s">
        <v>181</v>
      </c>
      <c r="D28" s="63">
        <v>2</v>
      </c>
      <c r="E28" s="127">
        <v>9.7607115856835538</v>
      </c>
      <c r="F28" s="127">
        <f>'Câu lệnh IF'!$E$28:$E$29*'Câu lệnh IF'!$D$28:$D$29</f>
        <v>19.521423171367108</v>
      </c>
    </row>
    <row r="29" spans="1:7" ht="15.75" thickBot="1" x14ac:dyDescent="0.3">
      <c r="C29" s="55" t="s">
        <v>182</v>
      </c>
      <c r="D29" s="55">
        <v>3</v>
      </c>
      <c r="E29" s="128">
        <v>3.4189202461080024</v>
      </c>
      <c r="F29" s="128">
        <f>'Câu lệnh IF'!$E$28:$E$29*'Câu lệnh IF'!$D$28:$D$29</f>
        <v>10.256760738324008</v>
      </c>
    </row>
    <row r="30" spans="1:7" x14ac:dyDescent="0.25">
      <c r="C30" s="124"/>
      <c r="D30" s="124"/>
      <c r="E30" s="124"/>
      <c r="F30" s="124"/>
      <c r="G30" s="125"/>
    </row>
    <row r="31" spans="1:7" x14ac:dyDescent="0.25">
      <c r="C31" s="124"/>
      <c r="D31" s="124" t="s">
        <v>184</v>
      </c>
      <c r="E31" s="129">
        <f>SUM('Câu lệnh IF'!$E$28:$E$29)</f>
        <v>13.179631831791557</v>
      </c>
      <c r="F31" s="129">
        <f>SUM('Câu lệnh IF'!F28:F29)</f>
        <v>29.778183909691116</v>
      </c>
      <c r="G31" s="125"/>
    </row>
    <row r="32" spans="1:7" ht="15.75" thickBot="1" x14ac:dyDescent="0.3">
      <c r="C32" s="124"/>
      <c r="D32" s="124"/>
      <c r="E32" s="124"/>
      <c r="F32" s="124"/>
      <c r="G32" s="125"/>
    </row>
    <row r="33" spans="3:7" ht="16.5" thickTop="1" thickBot="1" x14ac:dyDescent="0.3">
      <c r="C33" s="124"/>
      <c r="D33" s="124" t="s">
        <v>185</v>
      </c>
      <c r="E33" s="126" t="s">
        <v>188</v>
      </c>
      <c r="F33" s="130">
        <f>IF(E33="Có",F31*Thuế_Doanh_thu,0)</f>
        <v>2.456700172549517</v>
      </c>
      <c r="G33" s="125"/>
    </row>
    <row r="34" spans="3:7" ht="16.5" thickTop="1" thickBot="1" x14ac:dyDescent="0.3">
      <c r="C34" s="124"/>
      <c r="D34" s="124"/>
      <c r="E34" s="124"/>
      <c r="F34" s="124"/>
      <c r="G34" s="125"/>
    </row>
    <row r="35" spans="3:7" ht="16.5" thickTop="1" thickBot="1" x14ac:dyDescent="0.3">
      <c r="C35" s="124"/>
      <c r="D35" s="124" t="s">
        <v>186</v>
      </c>
      <c r="E35" s="126" t="s">
        <v>188</v>
      </c>
      <c r="F35" s="130">
        <f>IF(E35="Có",SUM(D28:D29)*1.25,0)</f>
        <v>6.25</v>
      </c>
      <c r="G35" s="125"/>
    </row>
    <row r="36" spans="3:7" ht="15.75" thickTop="1" x14ac:dyDescent="0.25">
      <c r="C36" s="125"/>
      <c r="D36" s="125"/>
      <c r="E36" s="125"/>
      <c r="F36" s="125"/>
      <c r="G36" s="125"/>
    </row>
    <row r="37" spans="3:7" x14ac:dyDescent="0.25">
      <c r="C37" s="125"/>
      <c r="D37" s="124" t="s">
        <v>184</v>
      </c>
      <c r="E37" s="124"/>
      <c r="F37" s="129">
        <f>SUM(F33,F31,F35)</f>
        <v>38.484884082240633</v>
      </c>
      <c r="G37" s="125"/>
    </row>
    <row r="38" spans="3:7" x14ac:dyDescent="0.25">
      <c r="C38" s="125"/>
      <c r="D38" s="125"/>
      <c r="E38" s="125"/>
      <c r="F38" s="125"/>
      <c r="G38" s="125"/>
    </row>
    <row r="39" spans="3:7" x14ac:dyDescent="0.25">
      <c r="C39" s="125"/>
      <c r="D39" s="125"/>
      <c r="E39" s="125"/>
      <c r="F39" s="125"/>
      <c r="G39" s="125"/>
    </row>
  </sheetData>
  <mergeCells count="1">
    <mergeCell ref="C8:D8"/>
  </mergeCells>
  <dataValidations disablePrompts="1" count="1">
    <dataValidation type="list" allowBlank="1" showInputMessage="1" showErrorMessage="1" sqref="E33 E35" xr:uid="{00000000-0002-0000-0700-000000000000}">
      <formula1>"Có,Không"</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defaultColWidth="8.85546875" defaultRowHeight="15" customHeight="1" x14ac:dyDescent="0.2"/>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
      <c r="A1" s="9" t="s">
        <v>189</v>
      </c>
      <c r="B1" s="36"/>
      <c r="D1" s="79"/>
      <c r="E1" s="79"/>
      <c r="F1" s="79"/>
      <c r="G1" s="79"/>
    </row>
    <row r="2" spans="1:7" ht="15" customHeight="1" x14ac:dyDescent="0.2">
      <c r="A2" s="9" t="s">
        <v>190</v>
      </c>
      <c r="B2" s="36"/>
    </row>
    <row r="3" spans="1:7" ht="15" customHeight="1" x14ac:dyDescent="0.2">
      <c r="A3" s="9" t="e">
        <f>VLOOKUP(A1,B:C,2,FALSE)</f>
        <v>#N/A</v>
      </c>
      <c r="B3" s="36"/>
    </row>
    <row r="4" spans="1:7" ht="15" customHeight="1" x14ac:dyDescent="0.2">
      <c r="A4" s="9" t="s">
        <v>191</v>
      </c>
      <c r="B4" s="36"/>
    </row>
    <row r="5" spans="1:7" s="4" customFormat="1" ht="15" customHeight="1" x14ac:dyDescent="0.2">
      <c r="A5" s="24" t="s">
        <v>192</v>
      </c>
      <c r="B5" s="37"/>
    </row>
    <row r="6" spans="1:7" s="4" customFormat="1" ht="15" customHeight="1" x14ac:dyDescent="0.2">
      <c r="A6" s="24" t="s">
        <v>193</v>
      </c>
      <c r="B6" s="37"/>
    </row>
    <row r="7" spans="1:7" s="4" customFormat="1" ht="15" customHeight="1" x14ac:dyDescent="0.2">
      <c r="A7" s="24" t="s">
        <v>194</v>
      </c>
      <c r="B7" s="37"/>
    </row>
    <row r="8" spans="1:7" s="4" customFormat="1" ht="15" customHeight="1" x14ac:dyDescent="0.2">
      <c r="A8" s="86" t="s">
        <v>291</v>
      </c>
      <c r="B8" s="37"/>
    </row>
    <row r="9" spans="1:7" s="4" customFormat="1" ht="15" customHeight="1" x14ac:dyDescent="0.2">
      <c r="A9" s="86" t="s">
        <v>292</v>
      </c>
      <c r="B9" s="37"/>
    </row>
    <row r="10" spans="1:7" s="4" customFormat="1" ht="15" customHeight="1" x14ac:dyDescent="0.2">
      <c r="A10" s="24" t="s">
        <v>195</v>
      </c>
      <c r="B10" s="37"/>
    </row>
    <row r="11" spans="1:7" s="4" customFormat="1" ht="15" customHeight="1" x14ac:dyDescent="0.2">
      <c r="A11" s="24" t="s">
        <v>11</v>
      </c>
      <c r="B11" s="37"/>
    </row>
    <row r="12" spans="1:7" s="4" customFormat="1" ht="15" customHeight="1" x14ac:dyDescent="0.2">
      <c r="A12" s="24" t="s">
        <v>23</v>
      </c>
      <c r="B12" s="37"/>
    </row>
    <row r="13" spans="1:7" s="4" customFormat="1" ht="15" customHeight="1" x14ac:dyDescent="0.25">
      <c r="A13" s="24" t="s">
        <v>196</v>
      </c>
      <c r="B13" s="37"/>
      <c r="C13" s="90"/>
      <c r="D13" s="93"/>
      <c r="E13" s="93"/>
      <c r="F13" s="93"/>
      <c r="G13" s="93"/>
    </row>
    <row r="14" spans="1:7" s="4" customFormat="1" ht="15" customHeight="1" x14ac:dyDescent="0.25">
      <c r="A14" s="24" t="s">
        <v>197</v>
      </c>
      <c r="B14" s="37"/>
      <c r="C14" s="93"/>
      <c r="D14" s="93"/>
      <c r="E14" s="93"/>
      <c r="F14" s="93"/>
      <c r="G14" s="93"/>
    </row>
    <row r="15" spans="1:7" s="4" customFormat="1" ht="15" customHeight="1" x14ac:dyDescent="0.2">
      <c r="A15" s="86" t="s">
        <v>293</v>
      </c>
      <c r="B15" s="37"/>
    </row>
    <row r="16" spans="1:7" s="4" customFormat="1" ht="15" customHeight="1" x14ac:dyDescent="0.25">
      <c r="A16" s="27" t="s">
        <v>294</v>
      </c>
      <c r="B16" s="37"/>
      <c r="C16" s="31" t="s">
        <v>65</v>
      </c>
      <c r="D16" s="29" t="s">
        <v>70</v>
      </c>
      <c r="E16" s="23"/>
      <c r="F16" s="28" t="s">
        <v>72</v>
      </c>
      <c r="G16" s="29" t="s">
        <v>70</v>
      </c>
    </row>
    <row r="17" spans="1:12" s="4" customFormat="1" ht="15" customHeight="1" x14ac:dyDescent="0.2">
      <c r="A17" s="24" t="s">
        <v>198</v>
      </c>
      <c r="C17" s="105" t="s">
        <v>54</v>
      </c>
      <c r="D17" s="104">
        <v>50</v>
      </c>
      <c r="E17" s="38"/>
      <c r="F17" s="105" t="s">
        <v>73</v>
      </c>
      <c r="G17" s="104">
        <v>50</v>
      </c>
      <c r="H17" s="37"/>
      <c r="I17" s="37"/>
      <c r="J17" s="37"/>
      <c r="K17" s="37"/>
      <c r="L17" s="37"/>
    </row>
    <row r="18" spans="1:12" s="4" customFormat="1" ht="15" customHeight="1" x14ac:dyDescent="0.2">
      <c r="A18" s="24" t="s">
        <v>22</v>
      </c>
      <c r="C18" s="105" t="s">
        <v>55</v>
      </c>
      <c r="D18" s="104">
        <v>20</v>
      </c>
      <c r="E18" s="38"/>
      <c r="F18" s="105" t="s">
        <v>74</v>
      </c>
      <c r="G18" s="104">
        <v>30</v>
      </c>
      <c r="H18" s="37"/>
      <c r="I18" s="37"/>
      <c r="J18" s="37"/>
      <c r="K18" s="37"/>
      <c r="L18" s="37"/>
    </row>
    <row r="19" spans="1:12" s="4" customFormat="1" ht="15" customHeight="1" x14ac:dyDescent="0.2">
      <c r="A19" s="24" t="s">
        <v>23</v>
      </c>
      <c r="C19" s="105" t="s">
        <v>56</v>
      </c>
      <c r="D19" s="104">
        <v>60</v>
      </c>
      <c r="E19" s="38"/>
      <c r="F19" s="105" t="s">
        <v>75</v>
      </c>
      <c r="G19" s="104">
        <v>10</v>
      </c>
      <c r="H19" s="37"/>
      <c r="I19" s="37"/>
      <c r="J19" s="37"/>
      <c r="K19" s="37"/>
      <c r="L19" s="37"/>
    </row>
    <row r="20" spans="1:12" s="4" customFormat="1" ht="15" customHeight="1" x14ac:dyDescent="0.2">
      <c r="A20" s="24" t="s">
        <v>24</v>
      </c>
      <c r="C20" s="105" t="s">
        <v>57</v>
      </c>
      <c r="D20" s="104">
        <v>40</v>
      </c>
      <c r="E20" s="38"/>
      <c r="F20" s="105" t="s">
        <v>76</v>
      </c>
      <c r="G20" s="104">
        <v>50</v>
      </c>
      <c r="H20" s="37"/>
      <c r="I20" s="37"/>
      <c r="J20" s="37"/>
      <c r="K20" s="37"/>
      <c r="L20" s="37"/>
    </row>
    <row r="21" spans="1:12" s="4" customFormat="1" ht="15" customHeight="1" thickBot="1" x14ac:dyDescent="0.25">
      <c r="A21" s="24" t="s">
        <v>199</v>
      </c>
      <c r="C21" s="37"/>
      <c r="D21" s="37"/>
      <c r="E21" s="37"/>
      <c r="F21" s="37"/>
      <c r="G21" s="37"/>
      <c r="H21" s="37"/>
      <c r="I21" s="37"/>
      <c r="J21" s="37"/>
      <c r="K21" s="37"/>
      <c r="L21" s="37"/>
    </row>
    <row r="22" spans="1:12" s="4" customFormat="1" ht="15" customHeight="1" thickTop="1" thickBot="1" x14ac:dyDescent="0.25">
      <c r="A22" s="24" t="s">
        <v>200</v>
      </c>
      <c r="C22" s="53" t="s">
        <v>54</v>
      </c>
      <c r="D22" s="41"/>
      <c r="E22" s="38"/>
      <c r="F22" s="53" t="s">
        <v>75</v>
      </c>
      <c r="G22" s="41"/>
      <c r="H22" s="37"/>
      <c r="I22" s="37"/>
      <c r="J22" s="37"/>
      <c r="K22" s="37"/>
      <c r="L22" s="37"/>
    </row>
    <row r="23" spans="1:12" s="4" customFormat="1" ht="15" customHeight="1" thickTop="1" x14ac:dyDescent="0.2">
      <c r="A23" s="24" t="s">
        <v>201</v>
      </c>
      <c r="C23" s="37"/>
      <c r="D23" s="38"/>
      <c r="E23" s="38"/>
      <c r="F23" s="37"/>
      <c r="G23" s="38"/>
      <c r="H23" s="37"/>
      <c r="I23" s="37"/>
      <c r="J23" s="37"/>
      <c r="K23" s="37"/>
      <c r="L23" s="37"/>
    </row>
    <row r="24" spans="1:12" s="4" customFormat="1" ht="15" customHeight="1" x14ac:dyDescent="0.2">
      <c r="A24" s="24" t="s">
        <v>202</v>
      </c>
      <c r="H24" s="37"/>
      <c r="I24" s="37"/>
      <c r="J24" s="37"/>
      <c r="K24" s="37"/>
      <c r="L24" s="37"/>
    </row>
    <row r="25" spans="1:12" s="4" customFormat="1" ht="15" customHeight="1" x14ac:dyDescent="0.2">
      <c r="A25" s="24" t="s">
        <v>29</v>
      </c>
      <c r="H25" s="37"/>
      <c r="I25" s="37"/>
      <c r="J25" s="37"/>
      <c r="K25" s="37"/>
      <c r="L25" s="37"/>
    </row>
    <row r="26" spans="1:12" ht="15" customHeight="1" x14ac:dyDescent="0.2">
      <c r="C26" s="4"/>
      <c r="E26" s="4"/>
      <c r="F26" s="4"/>
      <c r="G26" s="4"/>
      <c r="H26" s="36"/>
      <c r="I26" s="37"/>
      <c r="J26" s="37"/>
      <c r="K26" s="37"/>
      <c r="L26" s="37"/>
    </row>
    <row r="27" spans="1:12" ht="15" customHeight="1" x14ac:dyDescent="0.2">
      <c r="C27" s="4"/>
      <c r="E27" s="4"/>
      <c r="F27" s="4"/>
      <c r="G27" s="4"/>
      <c r="H27" s="36"/>
      <c r="I27" s="36"/>
      <c r="J27" s="36"/>
      <c r="K27" s="36"/>
      <c r="L27" s="36"/>
    </row>
    <row r="28" spans="1:12" ht="15" customHeight="1" x14ac:dyDescent="0.2">
      <c r="C28" s="4"/>
      <c r="E28" s="4"/>
      <c r="F28" s="4"/>
      <c r="G28" s="4"/>
      <c r="H28" s="36"/>
      <c r="I28" s="36"/>
      <c r="J28" s="36"/>
      <c r="K28" s="36"/>
      <c r="L28" s="36"/>
    </row>
    <row r="29" spans="1:12" ht="15" customHeight="1" x14ac:dyDescent="0.2">
      <c r="H29" s="36"/>
      <c r="I29" s="36"/>
      <c r="J29" s="36"/>
      <c r="K29" s="36"/>
      <c r="L29" s="36"/>
    </row>
    <row r="30" spans="1:12" ht="15" customHeight="1" x14ac:dyDescent="0.2">
      <c r="H30" s="36"/>
      <c r="I30" s="36"/>
      <c r="J30" s="36"/>
      <c r="K30" s="36"/>
      <c r="L30" s="36"/>
    </row>
    <row r="31" spans="1:12" ht="15" customHeight="1" x14ac:dyDescent="0.2">
      <c r="H31" s="36"/>
      <c r="I31" s="36"/>
      <c r="J31" s="36"/>
      <c r="K31" s="36"/>
      <c r="L31" s="36"/>
    </row>
    <row r="32" spans="1:12" ht="15" customHeight="1" x14ac:dyDescent="0.2">
      <c r="H32" s="36"/>
      <c r="I32" s="36"/>
      <c r="J32" s="36"/>
      <c r="K32" s="36"/>
      <c r="L32" s="36"/>
    </row>
    <row r="33" spans="2:7" ht="15" customHeight="1" x14ac:dyDescent="0.25">
      <c r="B33" s="36"/>
      <c r="C33" s="91"/>
      <c r="D33" s="92"/>
      <c r="E33" s="92"/>
      <c r="F33" s="92"/>
      <c r="G33" s="92"/>
    </row>
    <row r="34" spans="2:7" ht="15" customHeight="1" x14ac:dyDescent="0.25">
      <c r="B34" s="36"/>
      <c r="C34" s="92"/>
      <c r="D34" s="92"/>
      <c r="E34" s="92"/>
      <c r="F34" s="92"/>
      <c r="G34" s="92"/>
    </row>
    <row r="35" spans="2:7" ht="15" customHeight="1" x14ac:dyDescent="0.2">
      <c r="B35" s="36"/>
      <c r="C35" s="81" t="s">
        <v>97</v>
      </c>
      <c r="D35" s="79"/>
      <c r="E35" s="79"/>
      <c r="F35" s="79"/>
      <c r="G35" s="79"/>
    </row>
    <row r="36" spans="2:7" ht="15" customHeight="1" x14ac:dyDescent="0.25">
      <c r="B36" s="36"/>
      <c r="C36" s="31" t="s">
        <v>59</v>
      </c>
      <c r="D36" s="29" t="s">
        <v>70</v>
      </c>
      <c r="E36" s="23"/>
      <c r="F36" s="28" t="s">
        <v>59</v>
      </c>
      <c r="G36" s="29" t="s">
        <v>70</v>
      </c>
    </row>
    <row r="37" spans="2:7" ht="15" customHeight="1" x14ac:dyDescent="0.2">
      <c r="B37" s="36"/>
      <c r="C37" s="105" t="s">
        <v>60</v>
      </c>
      <c r="D37" s="104">
        <v>50</v>
      </c>
      <c r="E37" s="38"/>
      <c r="F37" s="105" t="s">
        <v>60</v>
      </c>
      <c r="G37" s="104">
        <v>50</v>
      </c>
    </row>
    <row r="38" spans="2:7" ht="15" customHeight="1" x14ac:dyDescent="0.2">
      <c r="B38" s="36"/>
      <c r="C38" s="105" t="s">
        <v>61</v>
      </c>
      <c r="D38" s="104">
        <v>100</v>
      </c>
      <c r="E38" s="38"/>
      <c r="F38" s="105" t="s">
        <v>61</v>
      </c>
      <c r="G38" s="104">
        <v>100</v>
      </c>
    </row>
    <row r="39" spans="2:7" ht="15" customHeight="1" x14ac:dyDescent="0.2">
      <c r="B39" s="36"/>
      <c r="C39" s="105" t="s">
        <v>62</v>
      </c>
      <c r="D39" s="104">
        <v>40</v>
      </c>
      <c r="E39" s="38"/>
      <c r="F39" s="105" t="s">
        <v>62</v>
      </c>
      <c r="G39" s="104">
        <v>40</v>
      </c>
    </row>
    <row r="40" spans="2:7" ht="15" customHeight="1" x14ac:dyDescent="0.2">
      <c r="C40" s="105" t="s">
        <v>63</v>
      </c>
      <c r="D40" s="104">
        <v>50</v>
      </c>
      <c r="E40" s="38"/>
      <c r="F40" s="105" t="s">
        <v>63</v>
      </c>
      <c r="G40" s="104">
        <v>50</v>
      </c>
    </row>
    <row r="41" spans="2:7" ht="15" customHeight="1" x14ac:dyDescent="0.2">
      <c r="C41" s="105" t="s">
        <v>64</v>
      </c>
      <c r="D41" s="104">
        <v>20</v>
      </c>
      <c r="E41" s="38"/>
      <c r="F41" s="105" t="s">
        <v>64</v>
      </c>
      <c r="G41" s="104">
        <v>20</v>
      </c>
    </row>
    <row r="42" spans="2:7" ht="15" customHeight="1" thickBot="1" x14ac:dyDescent="0.25">
      <c r="C42" s="37"/>
      <c r="D42" s="37"/>
      <c r="E42" s="37"/>
      <c r="F42" s="37"/>
      <c r="G42" s="37"/>
    </row>
    <row r="43" spans="2:7" ht="15" customHeight="1" thickTop="1" thickBot="1" x14ac:dyDescent="0.25">
      <c r="B43" s="36"/>
      <c r="C43" s="53"/>
      <c r="D43" s="41" t="e">
        <f>VLOOKUP(C43,C37:D41,2,FALSE)</f>
        <v>#N/A</v>
      </c>
      <c r="E43" s="38"/>
      <c r="F43" s="83" t="s">
        <v>203</v>
      </c>
      <c r="G43" s="41" t="str">
        <f>IFERROR(VLOOKUP(F43,F37:G41,2,FALSE),"")</f>
        <v/>
      </c>
    </row>
    <row r="44" spans="2:7" ht="15" customHeight="1" thickTop="1" x14ac:dyDescent="0.2">
      <c r="B44" s="36"/>
      <c r="C44" s="36"/>
      <c r="D44" s="37"/>
      <c r="E44" s="36"/>
      <c r="F44" s="36"/>
      <c r="G44" s="36"/>
    </row>
    <row r="45" spans="2:7" ht="15" customHeight="1" x14ac:dyDescent="0.2">
      <c r="B45" s="36"/>
      <c r="C45" s="36"/>
      <c r="D45" s="37"/>
      <c r="E45" s="36"/>
      <c r="F45" s="36"/>
      <c r="G45" s="36"/>
    </row>
    <row r="46" spans="2:7" ht="15" customHeight="1" x14ac:dyDescent="0.2">
      <c r="B46" s="36"/>
      <c r="C46" s="36"/>
      <c r="D46" s="37"/>
      <c r="E46" s="36"/>
      <c r="F46" s="36"/>
      <c r="G46" s="36"/>
    </row>
    <row r="47" spans="2:7" ht="15" customHeight="1" x14ac:dyDescent="0.2">
      <c r="B47" s="36"/>
      <c r="C47" s="36"/>
      <c r="D47" s="37"/>
      <c r="E47" s="36"/>
      <c r="F47" s="36"/>
      <c r="G47" s="36"/>
    </row>
    <row r="48" spans="2:7" ht="15" customHeight="1" x14ac:dyDescent="0.2">
      <c r="B48" s="36"/>
      <c r="C48" s="36"/>
      <c r="D48" s="37"/>
      <c r="E48" s="36"/>
      <c r="F48" s="36"/>
      <c r="G48" s="36"/>
    </row>
  </sheetData>
  <dataValidations disablePrompts="1"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portrait" r:id="rId1"/>
  <ignoredErrors>
    <ignoredError sqref="A3" evalError="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13</vt:i4>
      </vt:variant>
      <vt:variant>
        <vt:lpstr>Phạm vi Có tên</vt:lpstr>
      </vt:variant>
      <vt:variant>
        <vt:i4>15</vt:i4>
      </vt:variant>
    </vt:vector>
  </HeadingPairs>
  <TitlesOfParts>
    <vt:vector size="28" baseType="lpstr">
      <vt:lpstr>Bắt đầu</vt:lpstr>
      <vt:lpstr>Thông tin cơ bản</vt:lpstr>
      <vt:lpstr>Giới thiệu về các Hàm</vt:lpstr>
      <vt:lpstr>Hàm AVERAGE</vt:lpstr>
      <vt:lpstr>Hàm MIN &amp; MAX</vt:lpstr>
      <vt:lpstr>Ngày &amp; Giờ</vt:lpstr>
      <vt:lpstr>Kết hợp văn bản và số</vt:lpstr>
      <vt:lpstr>Câu lệnh IF</vt:lpstr>
      <vt:lpstr>HÀM VLOOKUP</vt:lpstr>
      <vt:lpstr>Hàm Có điều kiện</vt:lpstr>
      <vt:lpstr>Trình hướng dẫn Hàm</vt:lpstr>
      <vt:lpstr>Lỗi Công thức</vt:lpstr>
      <vt:lpstr>Tìm hiểu thêm</vt:lpstr>
      <vt:lpstr>Cam</vt:lpstr>
      <vt:lpstr>Chanh</vt:lpstr>
      <vt:lpstr>Chuối</vt:lpstr>
      <vt:lpstr>lst_Fruit</vt:lpstr>
      <vt:lpstr>lst_FruitType</vt:lpstr>
      <vt:lpstr>'Giới thiệu về các Hàm'!Mẹo_Tặng_thêm</vt:lpstr>
      <vt:lpstr>'Giới thiệu về các Hàm'!Mục</vt:lpstr>
      <vt:lpstr>'Giới thiệu về các Hàm'!SUM_Mẹo_Tặng_thêm</vt:lpstr>
      <vt:lpstr>Táo</vt:lpstr>
      <vt:lpstr>'Giới thiệu về các Hàm'!Tổng</vt:lpstr>
      <vt:lpstr>'Giới thiệu về các Hàm'!Thêm_Mục</vt:lpstr>
      <vt:lpstr>'Giới thiệu về các Hàm'!Thêm_Trái_cây</vt:lpstr>
      <vt:lpstr>'Giới thiệu về các Hàm'!Thịt</vt:lpstr>
      <vt:lpstr>'Giới thiệu về các Hàm'!Trái_cây</vt:lpstr>
      <vt:lpstr>'Hàm Có điều kiện'!Trích_xuất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2019-10-10T02:43:39Z</dcterms:modified>
  <cp:category/>
  <cp:contentStatus/>
</cp:coreProperties>
</file>