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03"/>
  <workbookPr filterPrivacy="1"/>
  <xr:revisionPtr revIDLastSave="0" documentId="13_ncr:1_{CDE3D662-E7DB-4E02-B05D-A2FA3224D392}" xr6:coauthVersionLast="45" xr6:coauthVersionMax="45" xr10:uidLastSave="{00000000-0000-0000-0000-000000000000}"/>
  <bookViews>
    <workbookView xWindow="-120" yWindow="-120" windowWidth="29040" windowHeight="15840" xr2:uid="{00000000-000D-0000-FFFF-FFFF00000000}"/>
  </bookViews>
  <sheets>
    <sheet name="Інформація та розклад" sheetId="4" r:id="rId1"/>
    <sheet name="Відстеження програми"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D25" i="2" l="1"/>
  <c r="H19" i="2"/>
  <c r="Z12" i="2"/>
  <c r="X12" i="2"/>
  <c r="V12" i="2"/>
  <c r="T12" i="2"/>
  <c r="R12" i="2"/>
  <c r="P12" i="2"/>
  <c r="N12" i="2"/>
  <c r="L12" i="2"/>
  <c r="J12" i="2"/>
  <c r="H12" i="2"/>
  <c r="F12" i="2"/>
  <c r="D12" i="2"/>
  <c r="D10" i="2"/>
  <c r="J4" i="4" l="1"/>
  <c r="B10" i="2" l="1"/>
  <c r="B13" i="2"/>
  <c r="B12" i="2"/>
  <c r="C2" i="2" l="1"/>
  <c r="F10" i="2"/>
  <c r="H10" i="2"/>
  <c r="J10" i="2"/>
  <c r="L10" i="2"/>
  <c r="N10" i="2"/>
  <c r="P10" i="2"/>
  <c r="R10" i="2"/>
  <c r="T10" i="2"/>
  <c r="V10" i="2"/>
  <c r="X10" i="2"/>
  <c r="Z10" i="2"/>
  <c r="D11" i="2"/>
  <c r="F11" i="2"/>
  <c r="H11" i="2"/>
  <c r="J11" i="2"/>
  <c r="L11" i="2"/>
  <c r="N11" i="2"/>
  <c r="P11" i="2"/>
  <c r="R11" i="2"/>
  <c r="T11" i="2"/>
  <c r="V11" i="2"/>
  <c r="X11" i="2"/>
  <c r="Z11" i="2"/>
  <c r="D13" i="2"/>
  <c r="F13" i="2"/>
  <c r="H13" i="2"/>
  <c r="J13" i="2"/>
  <c r="L13" i="2"/>
  <c r="N13" i="2"/>
  <c r="P13" i="2"/>
  <c r="R13" i="2"/>
  <c r="T13" i="2"/>
  <c r="V13" i="2"/>
  <c r="X13" i="2"/>
  <c r="Z13" i="2"/>
  <c r="B11" i="2"/>
  <c r="B31" i="2"/>
  <c r="B30" i="2"/>
  <c r="B29" i="2"/>
  <c r="B28" i="2"/>
  <c r="B25" i="2"/>
  <c r="B24" i="2"/>
  <c r="B23" i="2"/>
  <c r="B22" i="2"/>
  <c r="B19" i="2"/>
  <c r="B18" i="2"/>
  <c r="B17" i="2"/>
  <c r="B16" i="2"/>
  <c r="Z31" i="2"/>
  <c r="Z30" i="2"/>
  <c r="Z29" i="2"/>
  <c r="Z28" i="2"/>
  <c r="V31" i="2"/>
  <c r="V30" i="2"/>
  <c r="V29" i="2"/>
  <c r="V28" i="2"/>
  <c r="R31" i="2"/>
  <c r="R30" i="2"/>
  <c r="R29" i="2"/>
  <c r="R28" i="2"/>
  <c r="N31" i="2"/>
  <c r="N30" i="2"/>
  <c r="N29" i="2"/>
  <c r="N28" i="2"/>
  <c r="J31" i="2"/>
  <c r="J30" i="2"/>
  <c r="J29" i="2"/>
  <c r="J28" i="2"/>
  <c r="X31" i="2"/>
  <c r="X30" i="2"/>
  <c r="X29" i="2"/>
  <c r="X28" i="2"/>
  <c r="T31" i="2"/>
  <c r="T30" i="2"/>
  <c r="T29" i="2"/>
  <c r="T28" i="2"/>
  <c r="P31" i="2"/>
  <c r="P30" i="2"/>
  <c r="P29" i="2"/>
  <c r="P28" i="2"/>
  <c r="L31" i="2"/>
  <c r="L30" i="2"/>
  <c r="L29" i="2"/>
  <c r="L28" i="2"/>
  <c r="H31" i="2"/>
  <c r="H30" i="2"/>
  <c r="H29" i="2"/>
  <c r="H28" i="2"/>
  <c r="Z25" i="2"/>
  <c r="Z24" i="2"/>
  <c r="Z23" i="2"/>
  <c r="Z22" i="2"/>
  <c r="V25" i="2"/>
  <c r="V24" i="2"/>
  <c r="V23" i="2"/>
  <c r="V22" i="2"/>
  <c r="R25" i="2"/>
  <c r="R24" i="2"/>
  <c r="R23" i="2"/>
  <c r="R22" i="2"/>
  <c r="N25" i="2"/>
  <c r="N24" i="2"/>
  <c r="N23" i="2"/>
  <c r="N22" i="2"/>
  <c r="J25" i="2"/>
  <c r="J24" i="2"/>
  <c r="J23" i="2"/>
  <c r="J22" i="2"/>
  <c r="X25" i="2"/>
  <c r="X24" i="2"/>
  <c r="X23" i="2"/>
  <c r="X22" i="2"/>
  <c r="T25" i="2"/>
  <c r="T24" i="2"/>
  <c r="T23" i="2"/>
  <c r="T22" i="2"/>
  <c r="P25" i="2"/>
  <c r="P24" i="2"/>
  <c r="P23" i="2"/>
  <c r="P22" i="2"/>
  <c r="L25" i="2"/>
  <c r="L24" i="2"/>
  <c r="L23" i="2"/>
  <c r="L22" i="2"/>
  <c r="H25" i="2"/>
  <c r="H24" i="2"/>
  <c r="H23" i="2"/>
  <c r="H22" i="2"/>
  <c r="Z19" i="2"/>
  <c r="Z18" i="2"/>
  <c r="Z17" i="2"/>
  <c r="Z16" i="2"/>
  <c r="V19" i="2"/>
  <c r="V18" i="2"/>
  <c r="V17" i="2"/>
  <c r="V16" i="2"/>
  <c r="R19" i="2"/>
  <c r="R18" i="2"/>
  <c r="R17" i="2"/>
  <c r="R16" i="2"/>
  <c r="N19" i="2"/>
  <c r="N18" i="2"/>
  <c r="N17" i="2"/>
  <c r="N16" i="2"/>
  <c r="J19" i="2"/>
  <c r="J18" i="2"/>
  <c r="J17" i="2"/>
  <c r="J16" i="2"/>
  <c r="X19" i="2"/>
  <c r="X18" i="2"/>
  <c r="X17" i="2"/>
  <c r="X16" i="2"/>
  <c r="T19" i="2"/>
  <c r="T18" i="2"/>
  <c r="T17" i="2"/>
  <c r="T16" i="2"/>
  <c r="P19" i="2"/>
  <c r="P18" i="2"/>
  <c r="P17" i="2"/>
  <c r="P16" i="2"/>
  <c r="L19" i="2"/>
  <c r="L18" i="2"/>
  <c r="L17" i="2"/>
  <c r="L16" i="2"/>
  <c r="H18" i="2"/>
  <c r="H17" i="2"/>
  <c r="H16" i="2"/>
  <c r="S7" i="2" l="1"/>
  <c r="C7" i="2"/>
  <c r="F2" i="2"/>
  <c r="K7" i="2"/>
  <c r="W7" i="2"/>
  <c r="G7" i="2"/>
  <c r="O7" i="2"/>
  <c r="F31" i="2"/>
  <c r="F30" i="2"/>
  <c r="F29" i="2"/>
  <c r="F28" i="2"/>
  <c r="F25" i="2"/>
  <c r="F24" i="2"/>
  <c r="F23" i="2"/>
  <c r="F22" i="2"/>
  <c r="F19" i="2"/>
  <c r="F18" i="2"/>
  <c r="F17" i="2"/>
  <c r="F16" i="2"/>
  <c r="D31" i="2"/>
  <c r="D30" i="2"/>
  <c r="D29" i="2"/>
  <c r="D28" i="2"/>
  <c r="D24" i="2"/>
  <c r="D23" i="2"/>
  <c r="D22" i="2"/>
  <c r="D19" i="2"/>
  <c r="D18" i="2"/>
  <c r="D17" i="2"/>
  <c r="D16" i="2"/>
</calcChain>
</file>

<file path=xl/sharedStrings.xml><?xml version="1.0" encoding="utf-8"?>
<sst xmlns="http://schemas.openxmlformats.org/spreadsheetml/2006/main" count="182" uniqueCount="76">
  <si>
    <t>Фітнес-програма</t>
  </si>
  <si>
    <t>Ім’я клієнта</t>
  </si>
  <si>
    <t>Ім’я інструктора або тренера</t>
  </si>
  <si>
    <t>Дані клієнта</t>
  </si>
  <si>
    <t>Вік</t>
  </si>
  <si>
    <t>Стать</t>
  </si>
  <si>
    <t>Зріст (м)</t>
  </si>
  <si>
    <t>Зріст (см)</t>
  </si>
  <si>
    <t>Вага (кг)</t>
  </si>
  <si>
    <t>Обмір грудей (см)</t>
  </si>
  <si>
    <t>Обмір талії (см)</t>
  </si>
  <si>
    <t>Вміст жиру</t>
  </si>
  <si>
    <t>Цільовий вміст жиру</t>
  </si>
  <si>
    <t>ІМТ</t>
  </si>
  <si>
    <t>Цільовий ІМТ</t>
  </si>
  <si>
    <t>Рекомендації</t>
  </si>
  <si>
    <t xml:space="preserve"> </t>
  </si>
  <si>
    <t>Розминка</t>
  </si>
  <si>
    <t>Вправи</t>
  </si>
  <si>
    <t>Вправа 1</t>
  </si>
  <si>
    <t>Вправа 2</t>
  </si>
  <si>
    <t>Вправа 3</t>
  </si>
  <si>
    <t>Вправа 4</t>
  </si>
  <si>
    <t>Силові</t>
  </si>
  <si>
    <t>Аеробні</t>
  </si>
  <si>
    <t>Завершальні</t>
  </si>
  <si>
    <t>Повторення</t>
  </si>
  <si>
    <t>Вага</t>
  </si>
  <si>
    <t>Дату початку програми</t>
  </si>
  <si>
    <t>Тижні</t>
  </si>
  <si>
    <t>Частота</t>
  </si>
  <si>
    <t>Початок</t>
  </si>
  <si>
    <t>Відстеження програми</t>
  </si>
  <si>
    <t>Тиждень №1</t>
  </si>
  <si>
    <t>День</t>
  </si>
  <si>
    <t>Дати</t>
  </si>
  <si>
    <t>Інструкції. Скопіюйте цей аркуш, щоб пристосувати кількість тижнів відповідно до запланованої програми.</t>
  </si>
  <si>
    <t>Легенди</t>
  </si>
  <si>
    <t>Укажіть фактичні дані для рекомендованих вправ і знайдіть відмінність або відхилення від параметрів "Повторення" й "Вага", щоб скласти програму на наступний тиждень.</t>
  </si>
  <si>
    <t>День-1</t>
  </si>
  <si>
    <t xml:space="preserve">Рекомендовані повторення </t>
  </si>
  <si>
    <t>Різниця</t>
  </si>
  <si>
    <t>до</t>
  </si>
  <si>
    <t xml:space="preserve">Різниця </t>
  </si>
  <si>
    <t>День-2</t>
  </si>
  <si>
    <t xml:space="preserve">Повторення </t>
  </si>
  <si>
    <t xml:space="preserve">Різниця  </t>
  </si>
  <si>
    <t xml:space="preserve">Вага  </t>
  </si>
  <si>
    <t xml:space="preserve">Вага </t>
  </si>
  <si>
    <t xml:space="preserve">Вага    </t>
  </si>
  <si>
    <t>Рекомендована вага</t>
  </si>
  <si>
    <t>День-3</t>
  </si>
  <si>
    <t xml:space="preserve">Вага     </t>
  </si>
  <si>
    <t>День-4</t>
  </si>
  <si>
    <t>Різниця між рекомендованими й фактичними значеннями</t>
  </si>
  <si>
    <t xml:space="preserve">Вага      </t>
  </si>
  <si>
    <t xml:space="preserve">Вага   </t>
  </si>
  <si>
    <t xml:space="preserve">Різниця       </t>
  </si>
  <si>
    <t xml:space="preserve">Різниця        </t>
  </si>
  <si>
    <t>День-5</t>
  </si>
  <si>
    <t xml:space="preserve">Різниця         </t>
  </si>
  <si>
    <t xml:space="preserve">Вага       </t>
  </si>
  <si>
    <t>День-6</t>
  </si>
  <si>
    <t xml:space="preserve">Вага        </t>
  </si>
  <si>
    <t xml:space="preserve"> Різниця</t>
  </si>
  <si>
    <t xml:space="preserve"> Повторення </t>
  </si>
  <si>
    <t xml:space="preserve"> Повторення  </t>
  </si>
  <si>
    <t xml:space="preserve">  Повторення </t>
  </si>
  <si>
    <t xml:space="preserve">  Повторення   </t>
  </si>
  <si>
    <t xml:space="preserve"> Різниця </t>
  </si>
  <si>
    <t xml:space="preserve">  Різниця </t>
  </si>
  <si>
    <t xml:space="preserve">  Різниця   </t>
  </si>
  <si>
    <t xml:space="preserve">   Різниця    </t>
  </si>
  <si>
    <t xml:space="preserve">     Різниця      </t>
  </si>
  <si>
    <t xml:space="preserve">    Різниця     </t>
  </si>
  <si>
    <t xml:space="preserve">     Різниця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</si>
</sst>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_-* #,##0.00\ &quot;₴&quot;_-;\-* #,##0.00\ &quot;₴&quot;_-;_-* &quot;-&quot;??\ &quot;₴&quot;_-;_-@_-"/>
    <numFmt numFmtId="167" formatCode="_-* #,##0\ &quot;₴&quot;_-;\-* #,##0\ &quot;₴&quot;_-;_-* &quot;-&quot;\ &quot;₴&quot;_-;_-@_-"/>
    <numFmt numFmtId="168" formatCode="0.00_ ;\-0.00\ "/>
    <numFmt numFmtId="169" formatCode="[$-FC22]d\ mmmm\ yyyy&quot; р.&quot;;@"/>
  </numFmts>
  <fonts count="26"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8">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249977111117893"/>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39994506668294322"/>
      </left>
      <right style="thin">
        <color theme="4" tint="-0.24994659260841701"/>
      </right>
      <top style="thin">
        <color theme="4" tint="-0.24994659260841701"/>
      </top>
      <bottom/>
      <diagonal/>
    </border>
    <border>
      <left style="thin">
        <color theme="4" tint="-0.24994659260841701"/>
      </left>
      <right/>
      <top/>
      <bottom/>
      <diagonal/>
    </border>
    <border>
      <left style="thin">
        <color theme="4" tint="0.39994506668294322"/>
      </left>
      <right/>
      <top/>
      <bottom/>
      <diagonal/>
    </border>
    <border>
      <left style="thin">
        <color theme="0"/>
      </left>
      <right/>
      <top/>
      <bottom/>
      <diagonal/>
    </border>
    <border>
      <left style="thin">
        <color theme="4" tint="-0.24994659260841701"/>
      </left>
      <right style="thin">
        <color theme="1"/>
      </right>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6" fillId="3" borderId="1" applyNumberFormat="0">
      <alignment horizontal="center" vertical="center"/>
    </xf>
    <xf numFmtId="0" fontId="3" fillId="4" borderId="1" applyNumberFormat="0" applyAlignment="0" applyProtection="0">
      <alignment horizontal="right" vertical="center"/>
    </xf>
    <xf numFmtId="0" fontId="4" fillId="2" borderId="10" applyNumberFormat="0" applyBorder="0" applyProtection="0">
      <alignment horizontal="left" vertical="center"/>
    </xf>
    <xf numFmtId="0" fontId="7" fillId="5" borderId="1" applyNumberFormat="0" applyProtection="0">
      <alignment horizontal="left" vertical="center" indent="1"/>
    </xf>
    <xf numFmtId="165"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19" applyNumberFormat="0" applyAlignment="0" applyProtection="0"/>
    <xf numFmtId="0" fontId="18" fillId="12" borderId="20" applyNumberFormat="0" applyAlignment="0" applyProtection="0"/>
    <xf numFmtId="0" fontId="19" fillId="12" borderId="19" applyNumberFormat="0" applyAlignment="0" applyProtection="0"/>
    <xf numFmtId="0" fontId="20" fillId="0" borderId="21" applyNumberFormat="0" applyFill="0" applyAlignment="0" applyProtection="0"/>
    <xf numFmtId="0" fontId="21" fillId="13" borderId="22" applyNumberFormat="0" applyAlignment="0" applyProtection="0"/>
    <xf numFmtId="0" fontId="22" fillId="0" borderId="0" applyNumberFormat="0" applyFill="0" applyBorder="0" applyAlignment="0" applyProtection="0"/>
    <xf numFmtId="0" fontId="9" fillId="14" borderId="23"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15" borderId="0" applyNumberFormat="0" applyBorder="0" applyAlignment="0" applyProtection="0"/>
    <xf numFmtId="0" fontId="9" fillId="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5"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cellStyleXfs>
  <cellXfs count="63">
    <xf numFmtId="0" fontId="0" fillId="0" borderId="0" xfId="0"/>
    <xf numFmtId="0" fontId="3" fillId="0" borderId="0" xfId="0" applyFont="1"/>
    <xf numFmtId="2" fontId="2"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xf>
    <xf numFmtId="0" fontId="2" fillId="0" borderId="0" xfId="0" applyFont="1"/>
    <xf numFmtId="0" fontId="2" fillId="0" borderId="9" xfId="0" applyFont="1" applyBorder="1" applyAlignment="1">
      <alignment horizontal="right" vertical="center"/>
    </xf>
    <xf numFmtId="0" fontId="6" fillId="0" borderId="0" xfId="0" applyFont="1" applyAlignment="1">
      <alignment horizontal="left" vertical="center"/>
    </xf>
    <xf numFmtId="0" fontId="3" fillId="4" borderId="0" xfId="2" applyBorder="1" applyAlignment="1">
      <alignment horizontal="left" vertical="center"/>
    </xf>
    <xf numFmtId="0" fontId="3" fillId="4" borderId="1" xfId="2" applyAlignment="1">
      <alignment horizontal="center" vertical="center"/>
    </xf>
    <xf numFmtId="0" fontId="3" fillId="4" borderId="1" xfId="2" applyAlignment="1" applyProtection="1">
      <alignment horizontal="center" vertical="center"/>
      <protection locked="0"/>
    </xf>
    <xf numFmtId="0" fontId="1" fillId="0" borderId="0" xfId="0" applyFont="1" applyAlignment="1">
      <alignment horizontal="center" vertical="center"/>
    </xf>
    <xf numFmtId="0" fontId="2" fillId="0" borderId="0" xfId="0" applyFont="1" applyAlignment="1">
      <alignment vertical="center"/>
    </xf>
    <xf numFmtId="0" fontId="4" fillId="7" borderId="11" xfId="3" applyFill="1" applyBorder="1">
      <alignment horizontal="left" vertical="center"/>
    </xf>
    <xf numFmtId="0" fontId="4" fillId="7" borderId="10" xfId="3" applyFill="1">
      <alignment horizontal="left" vertical="center"/>
    </xf>
    <xf numFmtId="0" fontId="3" fillId="4" borderId="2" xfId="2" applyBorder="1" applyAlignment="1">
      <alignment horizontal="left" vertical="center"/>
    </xf>
    <xf numFmtId="0" fontId="7" fillId="5" borderId="2" xfId="4" applyBorder="1" applyAlignment="1">
      <alignment horizontal="left" indent="1"/>
    </xf>
    <xf numFmtId="2" fontId="7" fillId="5" borderId="2" xfId="4" applyNumberFormat="1" applyBorder="1" applyAlignment="1">
      <alignment horizontal="left" indent="1"/>
    </xf>
    <xf numFmtId="0" fontId="3" fillId="4" borderId="2" xfId="2" applyBorder="1" applyAlignment="1"/>
    <xf numFmtId="0" fontId="8" fillId="3" borderId="1" xfId="1" applyFont="1">
      <alignment horizontal="center" vertical="center"/>
    </xf>
    <xf numFmtId="2" fontId="3" fillId="4" borderId="2" xfId="2" applyNumberFormat="1" applyBorder="1" applyAlignment="1">
      <alignment horizontal="center" vertical="center"/>
    </xf>
    <xf numFmtId="0" fontId="4" fillId="7" borderId="13" xfId="0" applyFont="1" applyFill="1" applyBorder="1" applyAlignment="1">
      <alignment vertical="center"/>
    </xf>
    <xf numFmtId="0" fontId="4" fillId="7" borderId="14" xfId="0" applyFont="1" applyFill="1" applyBorder="1" applyAlignment="1">
      <alignment vertical="center"/>
    </xf>
    <xf numFmtId="0" fontId="7" fillId="5" borderId="2" xfId="4" applyBorder="1" applyAlignment="1">
      <alignment horizontal="center" vertical="center"/>
    </xf>
    <xf numFmtId="0" fontId="3" fillId="4" borderId="2" xfId="2" applyBorder="1" applyAlignment="1">
      <alignment horizontal="center" vertical="center"/>
    </xf>
    <xf numFmtId="0" fontId="3" fillId="4" borderId="3" xfId="2" applyBorder="1" applyAlignment="1">
      <alignment horizontal="left" vertical="center"/>
    </xf>
    <xf numFmtId="0" fontId="4" fillId="7" borderId="0" xfId="3" applyFill="1" applyBorder="1">
      <alignment horizontal="left" vertical="center"/>
    </xf>
    <xf numFmtId="0" fontId="6" fillId="3" borderId="12" xfId="1" applyBorder="1">
      <alignment horizontal="center" vertical="center"/>
    </xf>
    <xf numFmtId="1" fontId="7" fillId="5" borderId="2" xfId="4" applyNumberFormat="1" applyBorder="1" applyAlignment="1">
      <alignment horizontal="center" vertical="center"/>
    </xf>
    <xf numFmtId="1" fontId="3" fillId="4" borderId="2" xfId="2" applyNumberFormat="1" applyBorder="1" applyAlignment="1">
      <alignment horizontal="center" vertical="center"/>
    </xf>
    <xf numFmtId="2" fontId="7" fillId="5" borderId="2" xfId="4" applyNumberFormat="1" applyBorder="1" applyAlignment="1">
      <alignment horizontal="center" vertical="center"/>
    </xf>
    <xf numFmtId="2" fontId="7" fillId="5" borderId="2" xfId="4" applyNumberFormat="1" applyBorder="1" applyAlignment="1">
      <alignment horizontal="center"/>
    </xf>
    <xf numFmtId="0" fontId="6" fillId="3" borderId="12" xfId="1" applyBorder="1" applyAlignment="1">
      <alignment horizontal="left" vertical="center" indent="1"/>
    </xf>
    <xf numFmtId="0" fontId="6" fillId="3" borderId="15" xfId="1" applyBorder="1">
      <alignment horizontal="center" vertical="center"/>
    </xf>
    <xf numFmtId="0" fontId="8" fillId="6" borderId="1" xfId="0" applyFont="1" applyFill="1" applyBorder="1" applyAlignment="1">
      <alignment horizontal="center" vertical="center"/>
    </xf>
    <xf numFmtId="0" fontId="6" fillId="0" borderId="5" xfId="0" applyFont="1" applyBorder="1" applyAlignment="1">
      <alignment vertical="center"/>
    </xf>
    <xf numFmtId="0" fontId="2" fillId="0" borderId="5" xfId="0" applyFont="1" applyBorder="1"/>
    <xf numFmtId="0" fontId="7" fillId="5" borderId="2" xfId="4" applyBorder="1">
      <alignment horizontal="left" vertical="center" indent="1"/>
    </xf>
    <xf numFmtId="0" fontId="2" fillId="0" borderId="0" xfId="0" applyFont="1" applyAlignment="1">
      <alignment horizontal="center" vertical="center"/>
    </xf>
    <xf numFmtId="0" fontId="2" fillId="0" borderId="0" xfId="0" applyFont="1" applyAlignment="1">
      <alignment horizontal="right" vertical="center"/>
    </xf>
    <xf numFmtId="168" fontId="7" fillId="5" borderId="2" xfId="4" applyNumberFormat="1" applyBorder="1">
      <alignment horizontal="left" vertical="center" indent="1"/>
    </xf>
    <xf numFmtId="169" fontId="7" fillId="5" borderId="1" xfId="4" applyNumberFormat="1">
      <alignment horizontal="left" vertical="center" indent="1"/>
    </xf>
    <xf numFmtId="0" fontId="7" fillId="5" borderId="1" xfId="4">
      <alignment horizontal="left" vertical="center" indent="1"/>
    </xf>
    <xf numFmtId="0" fontId="3" fillId="4" borderId="1" xfId="2" applyAlignment="1">
      <alignment horizontal="right" vertical="center" indent="1"/>
    </xf>
    <xf numFmtId="0" fontId="4" fillId="7" borderId="2" xfId="3" applyFill="1" applyBorder="1">
      <alignment horizontal="left" vertical="center"/>
    </xf>
    <xf numFmtId="0" fontId="4" fillId="7" borderId="4" xfId="3" applyFill="1" applyBorder="1">
      <alignment horizontal="left" vertical="center"/>
    </xf>
    <xf numFmtId="0" fontId="4" fillId="7" borderId="3" xfId="3" applyFill="1" applyBorder="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6" fillId="3" borderId="6" xfId="1" applyBorder="1">
      <alignment horizontal="center" vertical="center"/>
    </xf>
    <xf numFmtId="0" fontId="6" fillId="3" borderId="7" xfId="1" applyBorder="1">
      <alignment horizontal="center" vertical="center"/>
    </xf>
    <xf numFmtId="0" fontId="6" fillId="3" borderId="8" xfId="1" applyBorder="1">
      <alignment horizontal="center" vertical="center"/>
    </xf>
    <xf numFmtId="0" fontId="4" fillId="7" borderId="6" xfId="3" applyFill="1" applyBorder="1">
      <alignment horizontal="left" vertical="center"/>
    </xf>
    <xf numFmtId="0" fontId="4" fillId="7" borderId="7" xfId="3" applyFill="1" applyBorder="1">
      <alignment horizontal="left" vertical="center"/>
    </xf>
    <xf numFmtId="0" fontId="4" fillId="7" borderId="8" xfId="3" applyFill="1" applyBorder="1">
      <alignment horizontal="left" vertical="center"/>
    </xf>
    <xf numFmtId="169" fontId="3" fillId="4" borderId="1" xfId="2" applyNumberFormat="1" applyAlignment="1">
      <alignment horizontal="center" vertical="center"/>
    </xf>
    <xf numFmtId="0" fontId="5" fillId="4" borderId="1" xfId="2" applyFont="1" applyAlignment="1">
      <alignment horizontal="center" vertical="center"/>
    </xf>
    <xf numFmtId="0" fontId="6" fillId="0" borderId="5" xfId="0" applyFont="1" applyBorder="1" applyAlignment="1">
      <alignment horizontal="center" vertical="center" wrapText="1"/>
    </xf>
    <xf numFmtId="0" fontId="3" fillId="4" borderId="1" xfId="2" applyAlignment="1" applyProtection="1">
      <alignment horizontal="center" vertical="center"/>
      <protection locked="0"/>
    </xf>
    <xf numFmtId="0" fontId="3" fillId="4" borderId="1" xfId="2" applyAlignment="1" applyProtection="1">
      <alignment horizontal="left" vertical="center"/>
      <protection locked="0"/>
    </xf>
    <xf numFmtId="169" fontId="3" fillId="4" borderId="6" xfId="2" applyNumberFormat="1" applyBorder="1" applyAlignment="1">
      <alignment horizontal="center" vertical="center"/>
    </xf>
    <xf numFmtId="169" fontId="3" fillId="4" borderId="7" xfId="2" applyNumberFormat="1" applyBorder="1" applyAlignment="1">
      <alignment horizontal="center" vertical="center"/>
    </xf>
    <xf numFmtId="169" fontId="3" fillId="4" borderId="8" xfId="2" applyNumberFormat="1" applyBorder="1" applyAlignment="1">
      <alignment horizontal="center" vertical="center"/>
    </xf>
  </cellXfs>
  <cellStyles count="51">
    <cellStyle name="20% – колірна тема 1" xfId="28" builtinId="30" customBuiltin="1"/>
    <cellStyle name="20% – колірна тема 2" xfId="32" builtinId="34" customBuiltin="1"/>
    <cellStyle name="20% – колірна тема 3" xfId="36" builtinId="38" customBuiltin="1"/>
    <cellStyle name="20% – колірна тема 4" xfId="40" builtinId="42" customBuiltin="1"/>
    <cellStyle name="20% – колірна тема 5" xfId="44" builtinId="46" customBuiltin="1"/>
    <cellStyle name="20% – колірна тема 6" xfId="48" builtinId="50" customBuiltin="1"/>
    <cellStyle name="40% – колірна тема 1" xfId="29" builtinId="31" customBuiltin="1"/>
    <cellStyle name="40% – колірна тема 2" xfId="33" builtinId="35" customBuiltin="1"/>
    <cellStyle name="40% – колірна тема 3" xfId="37" builtinId="39" customBuiltin="1"/>
    <cellStyle name="40% – колірна тема 4" xfId="41" builtinId="43" customBuiltin="1"/>
    <cellStyle name="40% – колірна тема 5" xfId="45" builtinId="47" customBuiltin="1"/>
    <cellStyle name="40% – колірна тема 6" xfId="49" builtinId="51" customBuiltin="1"/>
    <cellStyle name="60% – колірна тема 1" xfId="30" builtinId="32" customBuiltin="1"/>
    <cellStyle name="60% – колірна тема 2" xfId="34" builtinId="36" customBuiltin="1"/>
    <cellStyle name="60% – колірна тема 3" xfId="38" builtinId="40" customBuiltin="1"/>
    <cellStyle name="60% – колірна тема 4" xfId="42" builtinId="44" customBuiltin="1"/>
    <cellStyle name="60% – колірна тема 5" xfId="46" builtinId="48" customBuiltin="1"/>
    <cellStyle name="60% – колірна тема 6" xfId="50" builtinId="52" customBuiltin="1"/>
    <cellStyle name="Ввід" xfId="18" builtinId="20" customBuiltin="1"/>
    <cellStyle name="Відсотковий" xfId="9" builtinId="5" customBuiltin="1"/>
    <cellStyle name="Гарний" xfId="15" builtinId="26" customBuiltin="1"/>
    <cellStyle name="Грошовий" xfId="7" builtinId="4" customBuiltin="1"/>
    <cellStyle name="Грошовий [0]" xfId="8" builtinId="7" customBuiltin="1"/>
    <cellStyle name="Заголовок 1" xfId="11" builtinId="16" customBuiltin="1"/>
    <cellStyle name="Заголовок 2" xfId="12" builtinId="17" customBuiltin="1"/>
    <cellStyle name="Заголовок 3" xfId="13" builtinId="18" customBuiltin="1"/>
    <cellStyle name="Заголовок 4" xfId="14" builtinId="19" customBuiltin="1"/>
    <cellStyle name="Звичайний" xfId="0" builtinId="0" customBuiltin="1"/>
    <cellStyle name="Зв'язана клітинка" xfId="21" builtinId="24" customBuiltin="1"/>
    <cellStyle name="Колірна тема 1" xfId="27" builtinId="29" customBuiltin="1"/>
    <cellStyle name="Колірна тема 2" xfId="31" builtinId="33" customBuiltin="1"/>
    <cellStyle name="Колірна тема 3" xfId="35" builtinId="37" customBuiltin="1"/>
    <cellStyle name="Колірна тема 4" xfId="39" builtinId="41" customBuiltin="1"/>
    <cellStyle name="Колірна тема 5" xfId="43" builtinId="45" customBuiltin="1"/>
    <cellStyle name="Колірна тема 6" xfId="47" builtinId="49" customBuiltin="1"/>
    <cellStyle name="Контрольна клітинка" xfId="22" builtinId="23" customBuiltin="1"/>
    <cellStyle name="Назва" xfId="10" builtinId="15" customBuiltin="1"/>
    <cellStyle name="Нейтральний" xfId="17" builtinId="28" customBuiltin="1"/>
    <cellStyle name="Обчислення" xfId="20" builtinId="22" customBuiltin="1"/>
    <cellStyle name="Підсумок" xfId="26" builtinId="25" customBuiltin="1"/>
    <cellStyle name="Поганий" xfId="16" builtinId="27" customBuiltin="1"/>
    <cellStyle name="Примітка" xfId="24" builtinId="10" customBuiltin="1"/>
    <cellStyle name="Результат" xfId="19" builtinId="21" customBuiltin="1"/>
    <cellStyle name="Текст попередження" xfId="23" builtinId="11" customBuiltin="1"/>
    <cellStyle name="Текст пояснення" xfId="25" builtinId="53" customBuiltin="1"/>
    <cellStyle name="Фінансовий" xfId="5" builtinId="3" customBuiltin="1"/>
    <cellStyle name="Фінансовий [0]" xfId="6" builtinId="6" customBuiltin="1"/>
    <cellStyle name="фітнес_відомості" xfId="4" xr:uid="{00000000-0005-0000-0000-000001000000}"/>
    <cellStyle name="фітнес_основна" xfId="2" xr:uid="{00000000-0005-0000-0000-000000000000}"/>
    <cellStyle name="фітнес_розділ" xfId="3" xr:uid="{00000000-0005-0000-0000-000002000000}"/>
    <cellStyle name="Фітнес-заголовок" xfId="1" xr:uid="{00000000-0005-0000-0000-000003000000}"/>
  </cellStyles>
  <dxfs count="282">
    <dxf>
      <font>
        <b val="0"/>
        <i val="0"/>
        <strike val="0"/>
        <condense val="0"/>
        <extend val="0"/>
        <outline val="0"/>
        <shadow val="0"/>
        <u val="none"/>
        <vertAlign val="baseline"/>
        <sz val="9"/>
        <color theme="1"/>
        <name val="Arial"/>
        <family val="2"/>
        <charset val="204"/>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charset val="204"/>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charset val="204"/>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charset val="204"/>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charset val="204"/>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0" formatCode="General"/>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condense val="0"/>
        <extend val="0"/>
        <outline val="0"/>
        <shadow val="0"/>
        <u val="none"/>
        <vertAlign val="baseline"/>
        <sz val="9"/>
        <color theme="6" tint="-0.499984740745262"/>
        <name val="Arial"/>
        <family val="2"/>
        <charset val="204"/>
        <scheme val="minor"/>
      </font>
      <numFmt numFmtId="2" formatCode="0.00"/>
      <fill>
        <patternFill patternType="solid">
          <fgColor indexed="64"/>
          <bgColor theme="6" tint="0.79998168889431442"/>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top style="thin">
          <color theme="4" tint="-0.24994659260841701"/>
        </top>
        <bottom/>
      </border>
    </dxf>
    <dxf>
      <border outline="0">
        <right style="thin">
          <color theme="4" tint="-0.24994659260841701"/>
        </right>
        <top style="thin">
          <color theme="4" tint="-0.24994659260841701"/>
        </top>
        <bottom style="thin">
          <color theme="4" tint="-0.24994659260841701"/>
        </bottom>
      </border>
    </dxf>
    <dxf>
      <font>
        <b/>
        <i val="0"/>
        <strike val="0"/>
        <condense val="0"/>
        <extend val="0"/>
        <outline val="0"/>
        <shadow val="0"/>
        <u val="none"/>
        <vertAlign val="baseline"/>
        <sz val="9"/>
        <color theme="0"/>
        <name val="Arial"/>
        <scheme val="minor"/>
      </font>
      <fill>
        <patternFill patternType="solid">
          <fgColor theme="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charset val="204"/>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border>
        <top style="thin">
          <color theme="4" tint="-0.24994659260841701"/>
        </top>
      </border>
    </dxf>
    <dxf>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bottom/>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bottom style="thin">
          <color theme="4" tint="-0.24994659260841701"/>
        </bottom>
      </border>
    </dxf>
    <dxf>
      <font>
        <b/>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font>
    </dxf>
  </dxfs>
  <tableStyles count="1" defaultTableStyle="TableStyleMedium9" defaultPivotStyle="PivotStyleLight16">
    <tableStyle name="Клієнт" pivot="0" count="1" xr9:uid="{00000000-0011-0000-FFFF-FFFF00000000}">
      <tableStyleElement type="firstColumn" dxfId="281"/>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Розминка" displayName="Розминка" ref="E7:J11" headerRowDxfId="280" dataDxfId="278" totalsRowDxfId="276" headerRowBorderDxfId="279" tableBorderDxfId="277" totalsRowBorderDxfId="275">
  <autoFilter ref="E7:J11" xr:uid="{00000000-0009-0000-0100-00004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Вправи" totalsRowLabel="Підсумок" totalsRowDxfId="274" dataCellStyle="фітнес_основна"/>
    <tableColumn id="2" xr3:uid="{00000000-0010-0000-0000-000002000000}" name="Повторення" totalsRowDxfId="273" dataCellStyle="фітнес_основна"/>
    <tableColumn id="3" xr3:uid="{00000000-0010-0000-0000-000003000000}" name="Вага (кг)" totalsRowDxfId="272" dataCellStyle="фітнес_основна"/>
    <tableColumn id="4" xr3:uid="{00000000-0010-0000-0000-000004000000}" name="Тижні" totalsRowDxfId="271" dataCellStyle="фітнес_основна"/>
    <tableColumn id="5" xr3:uid="{00000000-0010-0000-0000-000005000000}" name="Частота" totalsRowDxfId="270" dataCellStyle="фітнес_основна"/>
    <tableColumn id="6" xr3:uid="{00000000-0010-0000-0000-000006000000}" name="Початок" totalsRowFunction="sum" totalsRowDxfId="269" dataCellStyle="фітнес_основна"/>
  </tableColumns>
  <tableStyleInfo name="Клієнт" showFirstColumn="1" showLastColumn="0" showRowStripes="0" showColumnStripes="0"/>
  <extLst>
    <ext xmlns:x14="http://schemas.microsoft.com/office/spreadsheetml/2009/9/main" uri="{504A1905-F514-4f6f-8877-14C23A59335A}">
      <x14:table altTextSummary="У цю таблицю введіть список вправ, кількість повторень, значення ваги в кілограмах, кількість тижнів, частоту й час початку."/>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Силові" displayName="Силові" ref="E14:J18" headerRowDxfId="268" dataDxfId="266" headerRowBorderDxfId="267" tableBorderDxfId="265">
  <autoFilter ref="E14:J18" xr:uid="{00000000-0009-0000-0100-00004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Вправи" totalsRowLabel="Підсумок" dataDxfId="264" totalsRowDxfId="263" dataCellStyle="фітнес_основна"/>
    <tableColumn id="2" xr3:uid="{00000000-0010-0000-0100-000002000000}" name="Повторення" dataDxfId="262" totalsRowDxfId="261" dataCellStyle="фітнес_основна"/>
    <tableColumn id="3" xr3:uid="{00000000-0010-0000-0100-000003000000}" name="Вага" dataDxfId="260" totalsRowDxfId="259" dataCellStyle="фітнес_основна"/>
    <tableColumn id="4" xr3:uid="{00000000-0010-0000-0100-000004000000}" name="Тижні" dataDxfId="258" totalsRowDxfId="257" dataCellStyle="фітнес_основна"/>
    <tableColumn id="5" xr3:uid="{00000000-0010-0000-0100-000005000000}" name="Частота" dataDxfId="256" totalsRowDxfId="255" dataCellStyle="фітнес_основна"/>
    <tableColumn id="6" xr3:uid="{00000000-0010-0000-0100-000006000000}" name="Початок" totalsRowFunction="sum" dataDxfId="254" totalsRowDxfId="253" dataCellStyle="фітнес_основна"/>
  </tableColumns>
  <tableStyleInfo name="Клієнт" showFirstColumn="1" showLastColumn="0" showRowStripes="0" showColumnStripes="0"/>
  <extLst>
    <ext xmlns:x14="http://schemas.microsoft.com/office/spreadsheetml/2009/9/main" uri="{504A1905-F514-4f6f-8877-14C23A59335A}">
      <x14:table altTextSummary="У цю таблицю введіть список вправ, кількість повторень, значення ваги, кількість тижнів, частоту й час початку."/>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Аеробні" displayName="Аеробні" ref="E21:J25" headerRowDxfId="252" dataDxfId="250" headerRowBorderDxfId="251" tableBorderDxfId="249">
  <autoFilter ref="E21:J25" xr:uid="{00000000-0009-0000-0100-00004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Вправи" totalsRowLabel="Підсумок" dataDxfId="248" totalsRowDxfId="247" dataCellStyle="фітнес_основна"/>
    <tableColumn id="2" xr3:uid="{00000000-0010-0000-0200-000002000000}" name="Повторення" dataDxfId="246" totalsRowDxfId="245" dataCellStyle="фітнес_основна"/>
    <tableColumn id="3" xr3:uid="{00000000-0010-0000-0200-000003000000}" name="Вага" dataDxfId="244" totalsRowDxfId="243" dataCellStyle="фітнес_основна"/>
    <tableColumn id="4" xr3:uid="{00000000-0010-0000-0200-000004000000}" name="Тижні" dataDxfId="242" totalsRowDxfId="241" dataCellStyle="фітнес_основна"/>
    <tableColumn id="5" xr3:uid="{00000000-0010-0000-0200-000005000000}" name="Частота" dataDxfId="240" totalsRowDxfId="239" dataCellStyle="фітнес_основна"/>
    <tableColumn id="6" xr3:uid="{00000000-0010-0000-0200-000006000000}" name="Початок" totalsRowFunction="sum" dataDxfId="238" totalsRowDxfId="237" dataCellStyle="фітнес_основна"/>
  </tableColumns>
  <tableStyleInfo name="Клієнт" showFirstColumn="1" showLastColumn="0" showRowStripes="0" showColumnStripes="0"/>
  <extLst>
    <ext xmlns:x14="http://schemas.microsoft.com/office/spreadsheetml/2009/9/main" uri="{504A1905-F514-4f6f-8877-14C23A59335A}">
      <x14:table altTextSummary="У цю таблицю введіть список вправ, кількість повторень, значення ваги, кількість тижнів, частоту й час початку."/>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Завершальні" displayName="Завершальні" ref="E28:J32" headerRowDxfId="236" dataDxfId="234" headerRowBorderDxfId="235" tableBorderDxfId="233">
  <autoFilter ref="E28:J32" xr:uid="{00000000-0009-0000-0100-00004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Вправи" totalsRowLabel="Підсумок" dataDxfId="232" totalsRowDxfId="231" dataCellStyle="фітнес_основна"/>
    <tableColumn id="2" xr3:uid="{00000000-0010-0000-0300-000002000000}" name="Повторення" dataDxfId="230" totalsRowDxfId="229" dataCellStyle="фітнес_основна"/>
    <tableColumn id="3" xr3:uid="{00000000-0010-0000-0300-000003000000}" name="Вага" dataDxfId="228" totalsRowDxfId="227" dataCellStyle="фітнес_основна"/>
    <tableColumn id="4" xr3:uid="{00000000-0010-0000-0300-000004000000}" name="Тижні" dataDxfId="226" totalsRowDxfId="225" dataCellStyle="фітнес_основна"/>
    <tableColumn id="5" xr3:uid="{00000000-0010-0000-0300-000005000000}" name="Частота" dataDxfId="224" totalsRowDxfId="223" dataCellStyle="фітнес_основна"/>
    <tableColumn id="6" xr3:uid="{00000000-0010-0000-0300-000006000000}" name="Початок" totalsRowFunction="sum" dataDxfId="222" totalsRowDxfId="221" dataCellStyle="фітнес_основна"/>
  </tableColumns>
  <tableStyleInfo name="Клієнт" showFirstColumn="1" showLastColumn="0" showRowStripes="0" showColumnStripes="0"/>
  <extLst>
    <ext xmlns:x14="http://schemas.microsoft.com/office/spreadsheetml/2009/9/main" uri="{504A1905-F514-4f6f-8877-14C23A59335A}">
      <x14:table altTextSummary="У цю таблицю введіть список вправ, кількість повторень, значення ваги, кількість тижнів, частоту й час початку."/>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ДаніКлієнта" displayName="ДаніКлієнта" ref="B6:C17" headerRowDxfId="220" tableBorderDxfId="219">
  <autoFilter ref="B6:C17" xr:uid="{00000000-0009-0000-0100-000001000000}">
    <filterColumn colId="0" hiddenButton="1"/>
    <filterColumn colId="1" hiddenButton="1"/>
  </autoFilter>
  <tableColumns count="2">
    <tableColumn id="1" xr3:uid="{00000000-0010-0000-0400-000001000000}" name="Дані клієнта" totalsRowLabel="Підсумок" dataDxfId="218" totalsRowDxfId="217" dataCellStyle="фітнес_основна"/>
    <tableColumn id="2" xr3:uid="{00000000-0010-0000-0400-000002000000}" name=" " totalsRowFunction="sum" totalsRowDxfId="216"/>
  </tableColumns>
  <tableStyleInfo name="Клієнт" showFirstColumn="1" showLastColumn="0" showRowStripes="0" showColumnStripes="0"/>
  <extLst>
    <ext xmlns:x14="http://schemas.microsoft.com/office/spreadsheetml/2009/9/main" uri="{504A1905-F514-4f6f-8877-14C23A59335A}">
      <x14:table altTextSummary="У цю таблицю введіть вік, стать, вагу, обміри грудей і талії та відсоток жиру. Індекс маси тіла обчислюється автоматично."/>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ЖурналРозминки" displayName="ЖурналРозминки" ref="B9:Z13" headerRowDxfId="215" dataDxfId="214" tableBorderDxfId="213" totalsRowBorderDxfId="212">
  <autoFilter ref="B9:Z1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Розминка" totalsRowLabel="Підсумок" dataDxfId="211" totalsRowDxfId="210" dataCellStyle="фітнес_основна"/>
    <tableColumn id="2" xr3:uid="{00000000-0010-0000-0500-000002000000}" name="Повторення" dataDxfId="209" totalsRowDxfId="208" dataCellStyle="фітнес_відомості"/>
    <tableColumn id="3" xr3:uid="{00000000-0010-0000-0500-000003000000}" name="Різниця" dataDxfId="207" totalsRowDxfId="206" dataCellStyle="фітнес_основна"/>
    <tableColumn id="4" xr3:uid="{00000000-0010-0000-0500-000004000000}" name="Вага" dataDxfId="205" totalsRowDxfId="204" dataCellStyle="фітнес_відомості"/>
    <tableColumn id="5" xr3:uid="{00000000-0010-0000-0500-000005000000}" name="Різниця " dataDxfId="203" totalsRowDxfId="202" dataCellStyle="фітнес_основна"/>
    <tableColumn id="6" xr3:uid="{00000000-0010-0000-0500-000006000000}" name="Повторення " dataDxfId="201" totalsRowDxfId="200" dataCellStyle="фітнес_відомості"/>
    <tableColumn id="7" xr3:uid="{00000000-0010-0000-0500-000007000000}" name=" Різниця " dataDxfId="199" totalsRowDxfId="198" dataCellStyle="фітнес_основна"/>
    <tableColumn id="8" xr3:uid="{00000000-0010-0000-0500-000008000000}" name="Вага  " dataDxfId="197" totalsRowDxfId="196" dataCellStyle="фітнес_відомості"/>
    <tableColumn id="9" xr3:uid="{00000000-0010-0000-0500-000009000000}" name="Різниця  " dataDxfId="195" totalsRowDxfId="194" dataCellStyle="фітнес_основна"/>
    <tableColumn id="10" xr3:uid="{00000000-0010-0000-0500-00000A000000}" name=" Повторення " dataDxfId="193" totalsRowDxfId="192" dataCellStyle="фітнес_відомості"/>
    <tableColumn id="11" xr3:uid="{00000000-0010-0000-0500-00000B000000}" name="  Різниця " dataDxfId="191" totalsRowDxfId="190" dataCellStyle="фітнес_основна"/>
    <tableColumn id="12" xr3:uid="{00000000-0010-0000-0500-00000C000000}" name="Вага    " dataDxfId="189" totalsRowDxfId="188" dataCellStyle="фітнес_відомості"/>
    <tableColumn id="13" xr3:uid="{00000000-0010-0000-0500-00000D000000}" name="  Різниця   " dataDxfId="187" totalsRowDxfId="186" dataCellStyle="фітнес_основна"/>
    <tableColumn id="14" xr3:uid="{00000000-0010-0000-0500-00000E000000}" name=" Повторення  " dataDxfId="185" totalsRowDxfId="184" dataCellStyle="фітнес_відомості"/>
    <tableColumn id="15" xr3:uid="{00000000-0010-0000-0500-00000F000000}" name="     Різниця    " dataDxfId="183" totalsRowDxfId="182" dataCellStyle="фітнес_основна"/>
    <tableColumn id="16" xr3:uid="{00000000-0010-0000-0500-000010000000}" name="Вага      " dataDxfId="181" totalsRowDxfId="180" dataCellStyle="фітнес_відомості"/>
    <tableColumn id="17" xr3:uid="{00000000-0010-0000-0500-000011000000}" name="    Різниця     " dataDxfId="179" totalsRowDxfId="178" dataCellStyle="фітнес_основна"/>
    <tableColumn id="18" xr3:uid="{00000000-0010-0000-0500-000012000000}" name="  Повторення " dataDxfId="177" totalsRowDxfId="176" dataCellStyle="фітнес_відомості"/>
    <tableColumn id="19" xr3:uid="{00000000-0010-0000-0500-000013000000}" name="Різниця         " dataDxfId="175" totalsRowDxfId="174" dataCellStyle="фітнес_основна"/>
    <tableColumn id="20" xr3:uid="{00000000-0010-0000-0500-000014000000}" name="Вага       " dataDxfId="173" totalsRowDxfId="172" dataCellStyle="фітнес_відомості"/>
    <tableColumn id="21" xr3:uid="{00000000-0010-0000-0500-000015000000}" name="     Різниця      " dataDxfId="171" totalsRowDxfId="170" dataCellStyle="фітнес_основна"/>
    <tableColumn id="22" xr3:uid="{00000000-0010-0000-0500-000016000000}" name="  Повторення   " dataDxfId="169" totalsRowDxfId="168" dataCellStyle="фітнес_відомості"/>
    <tableColumn id="23" xr3:uid="{00000000-0010-0000-0500-000017000000}" name="   Різниця    " dataDxfId="167" totalsRowDxfId="166" dataCellStyle="фітнес_основна"/>
    <tableColumn id="24" xr3:uid="{00000000-0010-0000-0500-000018000000}" name="Вага        " dataDxfId="165" totalsRowDxfId="164" dataCellStyle="фітнес_відомості"/>
    <tableColumn id="25" xr3:uid="{00000000-0010-0000-0500-000019000000}" name=" Різниця" totalsRowFunction="sum" dataDxfId="163" totalsRowDxfId="162" dataCellStyle="фітнес_основна"/>
  </tableColumns>
  <tableStyleInfo name="Клієнт" showFirstColumn="1" showLastColumn="0" showRowStripes="0" showColumnStripes="1"/>
  <extLst>
    <ext xmlns:x14="http://schemas.microsoft.com/office/spreadsheetml/2009/9/main" uri="{504A1905-F514-4f6f-8877-14C23A59335A}">
      <x14:table altTextSummary="У цю таблицю введіть кількість повторень і значення ваги для кожного дня тижня. Різниця обчислюється автоматично, і номер вправи оновлюється."/>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ЖурналСиловихВправ" displayName="ЖурналСиловихВправ" ref="B15:Z19" headerRowDxfId="161" dataDxfId="160" tableBorderDxfId="159" totalsRowBorderDxfId="158">
  <autoFilter ref="B15:Z1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Силові" totalsRowLabel="Підсумок" dataDxfId="157" totalsRowDxfId="156" dataCellStyle="фітнес_основна"/>
    <tableColumn id="2" xr3:uid="{00000000-0010-0000-0600-000002000000}" name="Повторення" dataDxfId="155" totalsRowDxfId="154" dataCellStyle="фітнес_відомості"/>
    <tableColumn id="3" xr3:uid="{00000000-0010-0000-0600-000003000000}" name="Різниця" dataDxfId="153" totalsRowDxfId="152" dataCellStyle="фітнес_основна"/>
    <tableColumn id="4" xr3:uid="{00000000-0010-0000-0600-000004000000}" name="Вага" dataDxfId="151" totalsRowDxfId="150" dataCellStyle="фітнес_відомості"/>
    <tableColumn id="5" xr3:uid="{00000000-0010-0000-0600-000005000000}" name="Різниця " dataDxfId="149" totalsRowDxfId="148" dataCellStyle="фітнес_основна"/>
    <tableColumn id="6" xr3:uid="{00000000-0010-0000-0600-000006000000}" name="Повторення " dataDxfId="147" totalsRowDxfId="146" dataCellStyle="фітнес_відомості"/>
    <tableColumn id="7" xr3:uid="{00000000-0010-0000-0600-000007000000}" name=" Різниця " dataDxfId="145" totalsRowDxfId="144" dataCellStyle="фітнес_основна"/>
    <tableColumn id="8" xr3:uid="{00000000-0010-0000-0600-000008000000}" name="Вага " dataDxfId="143" totalsRowDxfId="142" dataCellStyle="фітнес_відомості"/>
    <tableColumn id="9" xr3:uid="{00000000-0010-0000-0600-000009000000}" name="Різниця  " dataDxfId="141" totalsRowDxfId="140" dataCellStyle="фітнес_основна"/>
    <tableColumn id="10" xr3:uid="{00000000-0010-0000-0600-00000A000000}" name=" Повторення " dataDxfId="139" totalsRowDxfId="138" dataCellStyle="фітнес_відомості"/>
    <tableColumn id="11" xr3:uid="{00000000-0010-0000-0600-00000B000000}" name="  Різниця " dataDxfId="137" totalsRowDxfId="136" dataCellStyle="фітнес_основна"/>
    <tableColumn id="12" xr3:uid="{00000000-0010-0000-0600-00000C000000}" name="Вага  " dataDxfId="135" totalsRowDxfId="134" dataCellStyle="фітнес_відомості"/>
    <tableColumn id="13" xr3:uid="{00000000-0010-0000-0600-00000D000000}" name="  Різниця   " dataDxfId="133" totalsRowDxfId="132" dataCellStyle="фітнес_основна"/>
    <tableColumn id="14" xr3:uid="{00000000-0010-0000-0600-00000E000000}" name=" Повторення  " dataDxfId="131" totalsRowDxfId="130" dataCellStyle="фітнес_відомості"/>
    <tableColumn id="15" xr3:uid="{00000000-0010-0000-0600-00000F000000}" name="     Різниця    " dataDxfId="129" totalsRowDxfId="128" dataCellStyle="фітнес_основна"/>
    <tableColumn id="16" xr3:uid="{00000000-0010-0000-0600-000010000000}" name="Вага   " dataDxfId="127" totalsRowDxfId="126" dataCellStyle="фітнес_відомості"/>
    <tableColumn id="17" xr3:uid="{00000000-0010-0000-0600-000011000000}" name="    Різниця     " dataDxfId="125" totalsRowDxfId="124" dataCellStyle="фітнес_основна"/>
    <tableColumn id="18" xr3:uid="{00000000-0010-0000-0600-000012000000}" name="  Повторення " dataDxfId="123" totalsRowDxfId="122" dataCellStyle="фітнес_відомості"/>
    <tableColumn id="19" xr3:uid="{00000000-0010-0000-0600-000013000000}" name="Різниця        " dataDxfId="121" totalsRowDxfId="120" dataCellStyle="фітнес_основна"/>
    <tableColumn id="20" xr3:uid="{00000000-0010-0000-0600-000014000000}" name="Вага    " dataDxfId="119" totalsRowDxfId="118" dataCellStyle="фітнес_відомості"/>
    <tableColumn id="21" xr3:uid="{00000000-0010-0000-0600-000015000000}" name="     Різниця      " dataDxfId="117" totalsRowDxfId="116" dataCellStyle="фітнес_основна"/>
    <tableColumn id="22" xr3:uid="{00000000-0010-0000-0600-000016000000}" name="  Повторення   " dataDxfId="115" totalsRowDxfId="114" dataCellStyle="фітнес_відомості"/>
    <tableColumn id="23" xr3:uid="{00000000-0010-0000-0600-000017000000}" name="   Різниця    " dataDxfId="113" totalsRowDxfId="112" dataCellStyle="фітнес_основна"/>
    <tableColumn id="24" xr3:uid="{00000000-0010-0000-0600-000018000000}" name="Вага     " dataDxfId="111" totalsRowDxfId="110" dataCellStyle="фітнес_відомості"/>
    <tableColumn id="25" xr3:uid="{00000000-0010-0000-0600-000019000000}" name=" Різниця" totalsRowFunction="sum" dataDxfId="109" totalsRowDxfId="108" dataCellStyle="фітнес_основна"/>
  </tableColumns>
  <tableStyleInfo name="Клієнт" showFirstColumn="1" showLastColumn="0" showRowStripes="0" showColumnStripes="1"/>
  <extLst>
    <ext xmlns:x14="http://schemas.microsoft.com/office/spreadsheetml/2009/9/main" uri="{504A1905-F514-4f6f-8877-14C23A59335A}">
      <x14:table altTextSummary="У цю таблицю введіть кількість повторень і значення ваги для кожного дня тижня. Різниця обчислюється автоматично, і номер вправи оновлюється."/>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ЖурналАеробнихВправ" displayName="ЖурналАеробнихВправ" ref="B21:Z25" headerRowDxfId="107" dataDxfId="106" tableBorderDxfId="105" totalsRowBorderDxfId="104">
  <autoFilter ref="B21:Z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Аеробні" totalsRowLabel="Підсумок" dataDxfId="103" totalsRowDxfId="102" dataCellStyle="фітнес_основна"/>
    <tableColumn id="2" xr3:uid="{00000000-0010-0000-0700-000002000000}" name="Повторення" dataDxfId="101" totalsRowDxfId="100" dataCellStyle="фітнес_відомості"/>
    <tableColumn id="3" xr3:uid="{00000000-0010-0000-0700-000003000000}" name="Різниця" dataDxfId="99" totalsRowDxfId="98" dataCellStyle="фітнес_основна"/>
    <tableColumn id="4" xr3:uid="{00000000-0010-0000-0700-000004000000}" name="Вага" dataDxfId="97" totalsRowDxfId="96" dataCellStyle="фітнес_відомості"/>
    <tableColumn id="5" xr3:uid="{00000000-0010-0000-0700-000005000000}" name="Різниця " dataDxfId="95" totalsRowDxfId="94" dataCellStyle="фітнес_основна"/>
    <tableColumn id="6" xr3:uid="{00000000-0010-0000-0700-000006000000}" name="Повторення " dataDxfId="93" totalsRowDxfId="92" dataCellStyle="фітнес_відомості"/>
    <tableColumn id="7" xr3:uid="{00000000-0010-0000-0700-000007000000}" name=" Різниця " dataDxfId="91" totalsRowDxfId="90" dataCellStyle="фітнес_основна"/>
    <tableColumn id="8" xr3:uid="{00000000-0010-0000-0700-000008000000}" name="Вага " dataDxfId="89" totalsRowDxfId="88" dataCellStyle="фітнес_відомості"/>
    <tableColumn id="9" xr3:uid="{00000000-0010-0000-0700-000009000000}" name="Різниця  " dataDxfId="87" totalsRowDxfId="86" dataCellStyle="фітнес_основна"/>
    <tableColumn id="10" xr3:uid="{00000000-0010-0000-0700-00000A000000}" name=" Повторення " dataDxfId="85" totalsRowDxfId="84" dataCellStyle="фітнес_відомості"/>
    <tableColumn id="11" xr3:uid="{00000000-0010-0000-0700-00000B000000}" name="  Різниця " dataDxfId="83" totalsRowDxfId="82" dataCellStyle="фітнес_основна"/>
    <tableColumn id="12" xr3:uid="{00000000-0010-0000-0700-00000C000000}" name="Вага  " dataDxfId="81" totalsRowDxfId="80" dataCellStyle="фітнес_відомості"/>
    <tableColumn id="13" xr3:uid="{00000000-0010-0000-0700-00000D000000}" name="  Різниця   " dataDxfId="79" totalsRowDxfId="78" dataCellStyle="фітнес_основна"/>
    <tableColumn id="14" xr3:uid="{00000000-0010-0000-0700-00000E000000}" name=" Повторення  " dataDxfId="77" totalsRowDxfId="76" dataCellStyle="фітнес_відомості"/>
    <tableColumn id="15" xr3:uid="{00000000-0010-0000-0700-00000F000000}" name="     Різниця    " dataDxfId="75" totalsRowDxfId="74" dataCellStyle="фітнес_основна"/>
    <tableColumn id="16" xr3:uid="{00000000-0010-0000-0700-000010000000}" name="Вага   " dataDxfId="73" totalsRowDxfId="72" dataCellStyle="фітнес_відомості"/>
    <tableColumn id="17" xr3:uid="{00000000-0010-0000-0700-000011000000}" name="    Різниця     " dataDxfId="71" totalsRowDxfId="70" dataCellStyle="фітнес_основна"/>
    <tableColumn id="18" xr3:uid="{00000000-0010-0000-0700-000012000000}" name="  Повторення " dataDxfId="69" totalsRowDxfId="68" dataCellStyle="фітнес_відомості"/>
    <tableColumn id="19" xr3:uid="{00000000-0010-0000-0700-000013000000}" name="Різниця       " dataDxfId="67" totalsRowDxfId="66" dataCellStyle="фітнес_основна"/>
    <tableColumn id="20" xr3:uid="{00000000-0010-0000-0700-000014000000}" name="Вага    " dataDxfId="65" totalsRowDxfId="64" dataCellStyle="фітнес_відомості"/>
    <tableColumn id="21" xr3:uid="{00000000-0010-0000-0700-000015000000}" name="     Різниця      " dataDxfId="63" totalsRowDxfId="62" dataCellStyle="фітнес_основна"/>
    <tableColumn id="22" xr3:uid="{00000000-0010-0000-0700-000016000000}" name="  Повторення   " dataDxfId="61" totalsRowDxfId="60" dataCellStyle="фітнес_відомості"/>
    <tableColumn id="23" xr3:uid="{00000000-0010-0000-0700-000017000000}" name="   Різниця    " dataDxfId="59" totalsRowDxfId="58" dataCellStyle="фітнес_основна"/>
    <tableColumn id="24" xr3:uid="{00000000-0010-0000-0700-000018000000}" name="Вага     " dataDxfId="57" totalsRowDxfId="56" dataCellStyle="фітнес_відомості"/>
    <tableColumn id="25" xr3:uid="{00000000-0010-0000-0700-000019000000}" name=" Різниця" totalsRowFunction="sum" dataDxfId="55" totalsRowDxfId="54" dataCellStyle="фітнес_основна"/>
  </tableColumns>
  <tableStyleInfo name="Клієнт" showFirstColumn="1" showLastColumn="0" showRowStripes="0" showColumnStripes="1"/>
  <extLst>
    <ext xmlns:x14="http://schemas.microsoft.com/office/spreadsheetml/2009/9/main" uri="{504A1905-F514-4f6f-8877-14C23A59335A}">
      <x14:table altTextSummary="У цю таблицю введіть кількість повторень і значення ваги для кожного дня тижня. Різниця обчислюється автоматично, і номер вправи оновлюється."/>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ЖурналЗавершальнихВправ" displayName="ЖурналЗавершальнихВправ" ref="B27:Z31" headerRowDxfId="53" dataDxfId="52" tableBorderDxfId="51" totalsRowBorderDxfId="50">
  <autoFilter ref="B27:Z3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800-000001000000}" name="Завершальні" totalsRowLabel="Підсумок" dataDxfId="49" totalsRowDxfId="48" dataCellStyle="фітнес_основна"/>
    <tableColumn id="2" xr3:uid="{00000000-0010-0000-0800-000002000000}" name="Повторення" dataDxfId="47" totalsRowDxfId="46" dataCellStyle="фітнес_відомості"/>
    <tableColumn id="3" xr3:uid="{00000000-0010-0000-0800-000003000000}" name="Різниця" dataDxfId="45" totalsRowDxfId="44" dataCellStyle="фітнес_основна"/>
    <tableColumn id="4" xr3:uid="{00000000-0010-0000-0800-000004000000}" name="Вага" dataDxfId="43" totalsRowDxfId="42" dataCellStyle="фітнес_відомості"/>
    <tableColumn id="5" xr3:uid="{00000000-0010-0000-0800-000005000000}" name="Різниця " dataDxfId="41" totalsRowDxfId="40" dataCellStyle="фітнес_основна"/>
    <tableColumn id="6" xr3:uid="{00000000-0010-0000-0800-000006000000}" name="Повторення " dataDxfId="39" totalsRowDxfId="38" dataCellStyle="фітнес_відомості"/>
    <tableColumn id="7" xr3:uid="{00000000-0010-0000-0800-000007000000}" name=" Різниця " dataDxfId="37" totalsRowDxfId="36" dataCellStyle="фітнес_основна"/>
    <tableColumn id="8" xr3:uid="{00000000-0010-0000-0800-000008000000}" name="Вага    " dataDxfId="35" totalsRowDxfId="34" dataCellStyle="фітнес_відомості"/>
    <tableColumn id="9" xr3:uid="{00000000-0010-0000-0800-000009000000}" name="Різниця  " dataDxfId="33" totalsRowDxfId="32" dataCellStyle="фітнес_основна"/>
    <tableColumn id="10" xr3:uid="{00000000-0010-0000-0800-00000A000000}" name=" Повторення " dataDxfId="31" totalsRowDxfId="30" dataCellStyle="фітнес_відомості"/>
    <tableColumn id="11" xr3:uid="{00000000-0010-0000-0800-00000B000000}" name="  Різниця " dataDxfId="29" totalsRowDxfId="28" dataCellStyle="фітнес_основна"/>
    <tableColumn id="12" xr3:uid="{00000000-0010-0000-0800-00000C000000}" name="Вага     " dataDxfId="27" totalsRowDxfId="26" dataCellStyle="фітнес_відомості"/>
    <tableColumn id="13" xr3:uid="{00000000-0010-0000-0800-00000D000000}" name="  Різниця   " dataDxfId="25" totalsRowDxfId="24" dataCellStyle="фітнес_основна"/>
    <tableColumn id="14" xr3:uid="{00000000-0010-0000-0800-00000E000000}" name=" Повторення  " dataDxfId="23" totalsRowDxfId="22" dataCellStyle="фітнес_відомості"/>
    <tableColumn id="15" xr3:uid="{00000000-0010-0000-0800-00000F000000}" name="     Різниця    " dataDxfId="21" totalsRowDxfId="20" dataCellStyle="фітнес_основна"/>
    <tableColumn id="16" xr3:uid="{00000000-0010-0000-0800-000010000000}" name="Вага   " dataDxfId="19" totalsRowDxfId="18" dataCellStyle="фітнес_відомості"/>
    <tableColumn id="17" xr3:uid="{00000000-0010-0000-0800-000011000000}" name="    Різниця     " dataDxfId="17" totalsRowDxfId="16" dataCellStyle="фітнес_основна"/>
    <tableColumn id="18" xr3:uid="{00000000-0010-0000-0800-000012000000}" name="  Повторення " dataDxfId="15" totalsRowDxfId="14" dataCellStyle="фітнес_відомості"/>
    <tableColumn id="19" xr3:uid="{00000000-0010-0000-0800-000013000000}" name="Різниця       " dataDxfId="13" totalsRowDxfId="12" dataCellStyle="фітнес_основна"/>
    <tableColumn id="20" xr3:uid="{00000000-0010-0000-0800-000014000000}" name="Вага  " dataDxfId="11" totalsRowDxfId="10" dataCellStyle="фітнес_відомості"/>
    <tableColumn id="21" xr3:uid="{00000000-0010-0000-0800-000015000000}" name="     Різниця      " dataDxfId="9" totalsRowDxfId="8" dataCellStyle="фітнес_основна"/>
    <tableColumn id="22" xr3:uid="{00000000-0010-0000-0800-000016000000}" name="  Повторення   " dataDxfId="7" totalsRowDxfId="6" dataCellStyle="фітнес_відомості"/>
    <tableColumn id="23" xr3:uid="{00000000-0010-0000-0800-000017000000}" name="   Різниця    " dataDxfId="5" totalsRowDxfId="4" dataCellStyle="фітнес_основна"/>
    <tableColumn id="24" xr3:uid="{00000000-0010-0000-0800-000018000000}" name="Вага " dataDxfId="3" totalsRowDxfId="2" dataCellStyle="фітнес_відомості"/>
    <tableColumn id="25" xr3:uid="{00000000-0010-0000-0800-000019000000}" name=" Різниця" totalsRowFunction="sum" dataDxfId="1" totalsRowDxfId="0" dataCellStyle="фітнес_основна"/>
  </tableColumns>
  <tableStyleInfo name="Клієнт" showFirstColumn="1" showLastColumn="0" showRowStripes="0" showColumnStripes="1"/>
  <extLst>
    <ext xmlns:x14="http://schemas.microsoft.com/office/spreadsheetml/2009/9/main" uri="{504A1905-F514-4f6f-8877-14C23A59335A}">
      <x14:table altTextSummary="У цю таблицю введіть кількість повторень і значення ваги для кожного дня тижня. Різниця обчислюється автоматично, і номер вправи оновлюється."/>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2.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4"/>
  <sheetViews>
    <sheetView showGridLines="0" tabSelected="1" workbookViewId="0"/>
  </sheetViews>
  <sheetFormatPr defaultRowHeight="14.25" x14ac:dyDescent="0.2"/>
  <cols>
    <col min="1" max="1" width="2.625" customWidth="1"/>
    <col min="2" max="2" width="16.5" customWidth="1"/>
    <col min="3" max="3" width="23.75" customWidth="1"/>
    <col min="4" max="4" width="2.375" customWidth="1"/>
    <col min="5" max="5" width="22.125" customWidth="1"/>
    <col min="6" max="10" width="14.75" customWidth="1"/>
    <col min="11" max="11" width="3.75" customWidth="1"/>
  </cols>
  <sheetData>
    <row r="1" spans="1:11" ht="44.25" customHeight="1" x14ac:dyDescent="0.2">
      <c r="A1" s="11"/>
      <c r="B1" s="47" t="s">
        <v>0</v>
      </c>
      <c r="C1" s="47"/>
      <c r="D1" s="47"/>
      <c r="E1" s="47"/>
      <c r="F1" s="47"/>
      <c r="G1" s="47"/>
      <c r="H1" s="47"/>
      <c r="I1" s="47"/>
      <c r="J1" s="47"/>
      <c r="K1" s="11"/>
    </row>
    <row r="2" spans="1:11" x14ac:dyDescent="0.2">
      <c r="A2" s="1"/>
      <c r="B2" s="43" t="s">
        <v>1</v>
      </c>
      <c r="C2" s="43"/>
      <c r="D2" s="43"/>
      <c r="E2" s="42"/>
      <c r="F2" s="42"/>
      <c r="G2" s="42"/>
      <c r="H2" s="42"/>
      <c r="I2" s="42"/>
      <c r="J2" s="42"/>
    </row>
    <row r="3" spans="1:11" x14ac:dyDescent="0.2">
      <c r="A3" s="1"/>
      <c r="B3" s="43" t="s">
        <v>2</v>
      </c>
      <c r="C3" s="43"/>
      <c r="D3" s="43"/>
      <c r="E3" s="42"/>
      <c r="F3" s="42"/>
      <c r="G3" s="42"/>
      <c r="H3" s="42"/>
      <c r="I3" s="42"/>
      <c r="J3" s="42"/>
    </row>
    <row r="4" spans="1:11" x14ac:dyDescent="0.2">
      <c r="A4" s="1"/>
      <c r="B4" s="4"/>
      <c r="C4" s="4"/>
      <c r="D4" s="4"/>
      <c r="E4" s="4"/>
      <c r="F4" s="4"/>
      <c r="G4" s="4"/>
      <c r="H4" s="46" t="s">
        <v>28</v>
      </c>
      <c r="I4" s="46"/>
      <c r="J4" s="41">
        <f ca="1">TODAY()</f>
        <v>43895</v>
      </c>
    </row>
    <row r="5" spans="1:11" x14ac:dyDescent="0.2">
      <c r="A5" s="1"/>
      <c r="D5" s="4"/>
      <c r="E5" s="7"/>
      <c r="F5" s="7"/>
      <c r="G5" s="7"/>
      <c r="H5" s="7"/>
      <c r="I5" s="7"/>
      <c r="J5" s="7"/>
    </row>
    <row r="6" spans="1:11" x14ac:dyDescent="0.2">
      <c r="A6" s="1"/>
      <c r="B6" s="21" t="s">
        <v>3</v>
      </c>
      <c r="C6" s="22" t="s">
        <v>16</v>
      </c>
      <c r="D6" s="4"/>
      <c r="E6" s="13" t="s">
        <v>17</v>
      </c>
      <c r="F6" s="4"/>
      <c r="G6" s="4"/>
      <c r="H6" s="4"/>
      <c r="I6" s="4"/>
      <c r="J6" s="4"/>
    </row>
    <row r="7" spans="1:11" x14ac:dyDescent="0.2">
      <c r="A7" s="1"/>
      <c r="B7" s="15" t="s">
        <v>4</v>
      </c>
      <c r="C7" s="37"/>
      <c r="D7" s="4"/>
      <c r="E7" s="34" t="s">
        <v>18</v>
      </c>
      <c r="F7" s="34" t="s">
        <v>26</v>
      </c>
      <c r="G7" s="34" t="s">
        <v>8</v>
      </c>
      <c r="H7" s="34" t="s">
        <v>29</v>
      </c>
      <c r="I7" s="19" t="s">
        <v>30</v>
      </c>
      <c r="J7" s="19" t="s">
        <v>31</v>
      </c>
    </row>
    <row r="8" spans="1:11" x14ac:dyDescent="0.2">
      <c r="A8" s="1"/>
      <c r="B8" s="15" t="s">
        <v>5</v>
      </c>
      <c r="C8" s="37"/>
      <c r="D8" s="4"/>
      <c r="E8" s="8" t="s">
        <v>19</v>
      </c>
      <c r="F8" s="8">
        <v>0</v>
      </c>
      <c r="G8" s="8">
        <v>0</v>
      </c>
      <c r="H8" s="8">
        <v>0</v>
      </c>
      <c r="I8" s="8">
        <v>0</v>
      </c>
      <c r="J8" s="8">
        <v>0</v>
      </c>
    </row>
    <row r="9" spans="1:11" x14ac:dyDescent="0.2">
      <c r="A9" s="1"/>
      <c r="B9" s="15" t="s">
        <v>6</v>
      </c>
      <c r="C9" s="37"/>
      <c r="D9" s="4"/>
      <c r="E9" s="8" t="s">
        <v>20</v>
      </c>
      <c r="F9" s="8">
        <v>0</v>
      </c>
      <c r="G9" s="8">
        <v>0</v>
      </c>
      <c r="H9" s="8">
        <v>0</v>
      </c>
      <c r="I9" s="8">
        <v>0</v>
      </c>
      <c r="J9" s="8">
        <v>0</v>
      </c>
    </row>
    <row r="10" spans="1:11" x14ac:dyDescent="0.2">
      <c r="A10" s="1"/>
      <c r="B10" s="15" t="s">
        <v>7</v>
      </c>
      <c r="C10" s="37"/>
      <c r="D10" s="4"/>
      <c r="E10" s="8" t="s">
        <v>21</v>
      </c>
      <c r="F10" s="8">
        <v>0</v>
      </c>
      <c r="G10" s="8">
        <v>0</v>
      </c>
      <c r="H10" s="8">
        <v>0</v>
      </c>
      <c r="I10" s="8">
        <v>0</v>
      </c>
      <c r="J10" s="8">
        <v>0</v>
      </c>
    </row>
    <row r="11" spans="1:11" x14ac:dyDescent="0.2">
      <c r="A11" s="1"/>
      <c r="B11" s="15" t="s">
        <v>8</v>
      </c>
      <c r="C11" s="37"/>
      <c r="D11" s="4"/>
      <c r="E11" s="8" t="s">
        <v>22</v>
      </c>
      <c r="F11" s="8">
        <v>0</v>
      </c>
      <c r="G11" s="8">
        <v>0</v>
      </c>
      <c r="H11" s="8">
        <v>0</v>
      </c>
      <c r="I11" s="8">
        <v>0</v>
      </c>
      <c r="J11" s="8">
        <v>0</v>
      </c>
    </row>
    <row r="12" spans="1:11" x14ac:dyDescent="0.2">
      <c r="A12" s="1"/>
      <c r="B12" s="15" t="s">
        <v>9</v>
      </c>
      <c r="C12" s="37"/>
      <c r="D12" s="4"/>
      <c r="E12" s="1"/>
      <c r="F12" s="1"/>
      <c r="G12" s="1"/>
      <c r="H12" s="1"/>
      <c r="I12" s="1"/>
      <c r="J12" s="1"/>
    </row>
    <row r="13" spans="1:11" x14ac:dyDescent="0.2">
      <c r="A13" s="1"/>
      <c r="B13" s="15" t="s">
        <v>10</v>
      </c>
      <c r="C13" s="40"/>
      <c r="D13" s="4"/>
      <c r="E13" s="14" t="s">
        <v>23</v>
      </c>
      <c r="F13" s="1"/>
      <c r="G13" s="1"/>
      <c r="H13" s="1"/>
      <c r="I13" s="1"/>
      <c r="J13" s="1"/>
    </row>
    <row r="14" spans="1:11" x14ac:dyDescent="0.2">
      <c r="A14" s="1"/>
      <c r="B14" s="15" t="s">
        <v>11</v>
      </c>
      <c r="C14" s="16"/>
      <c r="D14" s="4"/>
      <c r="E14" s="19" t="s">
        <v>18</v>
      </c>
      <c r="F14" s="19" t="s">
        <v>26</v>
      </c>
      <c r="G14" s="19" t="s">
        <v>27</v>
      </c>
      <c r="H14" s="19" t="s">
        <v>29</v>
      </c>
      <c r="I14" s="19" t="s">
        <v>30</v>
      </c>
      <c r="J14" s="19" t="s">
        <v>31</v>
      </c>
    </row>
    <row r="15" spans="1:11" x14ac:dyDescent="0.2">
      <c r="A15" s="1"/>
      <c r="B15" s="15" t="s">
        <v>12</v>
      </c>
      <c r="C15" s="17"/>
      <c r="D15" s="4"/>
      <c r="E15" s="8" t="s">
        <v>19</v>
      </c>
      <c r="F15" s="8">
        <v>0</v>
      </c>
      <c r="G15" s="8">
        <v>0</v>
      </c>
      <c r="H15" s="8">
        <v>0</v>
      </c>
      <c r="I15" s="8">
        <v>0</v>
      </c>
      <c r="J15" s="8">
        <v>0</v>
      </c>
    </row>
    <row r="16" spans="1:11" x14ac:dyDescent="0.2">
      <c r="A16" s="1"/>
      <c r="B16" s="15" t="s">
        <v>13</v>
      </c>
      <c r="C16" s="17">
        <f>IF(C11,(C11/((C9+C10/100)*(C9+C10/100))),0)</f>
        <v>0</v>
      </c>
      <c r="D16" s="4"/>
      <c r="E16" s="8" t="s">
        <v>20</v>
      </c>
      <c r="F16" s="8">
        <v>0</v>
      </c>
      <c r="G16" s="8">
        <v>0</v>
      </c>
      <c r="H16" s="8">
        <v>0</v>
      </c>
      <c r="I16" s="8">
        <v>0</v>
      </c>
      <c r="J16" s="8">
        <v>0</v>
      </c>
    </row>
    <row r="17" spans="1:10" x14ac:dyDescent="0.2">
      <c r="A17" s="1"/>
      <c r="B17" s="18" t="s">
        <v>14</v>
      </c>
      <c r="C17" s="17"/>
      <c r="D17" s="4"/>
      <c r="E17" s="8" t="s">
        <v>21</v>
      </c>
      <c r="F17" s="8">
        <v>0</v>
      </c>
      <c r="G17" s="8">
        <v>0</v>
      </c>
      <c r="H17" s="8">
        <v>0</v>
      </c>
      <c r="I17" s="8">
        <v>0</v>
      </c>
      <c r="J17" s="8">
        <v>0</v>
      </c>
    </row>
    <row r="18" spans="1:10" x14ac:dyDescent="0.2">
      <c r="A18" s="1"/>
      <c r="D18" s="4"/>
      <c r="E18" s="8" t="s">
        <v>22</v>
      </c>
      <c r="F18" s="8">
        <v>0</v>
      </c>
      <c r="G18" s="8">
        <v>0</v>
      </c>
      <c r="H18" s="8">
        <v>0</v>
      </c>
      <c r="I18" s="8">
        <v>0</v>
      </c>
      <c r="J18" s="8">
        <v>0</v>
      </c>
    </row>
    <row r="19" spans="1:10" x14ac:dyDescent="0.2">
      <c r="A19" s="1"/>
      <c r="B19" s="44" t="s">
        <v>15</v>
      </c>
      <c r="C19" s="45"/>
      <c r="D19" s="4"/>
      <c r="E19" s="3"/>
      <c r="F19" s="3"/>
      <c r="G19" s="3"/>
      <c r="H19" s="3"/>
      <c r="I19" s="3"/>
      <c r="J19" s="3"/>
    </row>
    <row r="20" spans="1:10" x14ac:dyDescent="0.2">
      <c r="A20" s="1"/>
      <c r="B20" s="42"/>
      <c r="C20" s="42"/>
      <c r="D20" s="4"/>
      <c r="E20" s="14" t="s">
        <v>24</v>
      </c>
      <c r="F20" s="3"/>
      <c r="G20" s="3"/>
      <c r="H20" s="3"/>
      <c r="I20" s="3"/>
      <c r="J20" s="3"/>
    </row>
    <row r="21" spans="1:10" x14ac:dyDescent="0.2">
      <c r="A21" s="1"/>
      <c r="B21" s="42"/>
      <c r="C21" s="42"/>
      <c r="D21" s="4"/>
      <c r="E21" s="19" t="s">
        <v>18</v>
      </c>
      <c r="F21" s="19" t="s">
        <v>26</v>
      </c>
      <c r="G21" s="19" t="s">
        <v>27</v>
      </c>
      <c r="H21" s="19" t="s">
        <v>29</v>
      </c>
      <c r="I21" s="19" t="s">
        <v>30</v>
      </c>
      <c r="J21" s="19" t="s">
        <v>31</v>
      </c>
    </row>
    <row r="22" spans="1:10" x14ac:dyDescent="0.2">
      <c r="A22" s="1"/>
      <c r="B22" s="42"/>
      <c r="C22" s="42"/>
      <c r="D22" s="4"/>
      <c r="E22" s="8" t="s">
        <v>19</v>
      </c>
      <c r="F22" s="8">
        <v>0</v>
      </c>
      <c r="G22" s="8">
        <v>0</v>
      </c>
      <c r="H22" s="8">
        <v>0</v>
      </c>
      <c r="I22" s="8">
        <v>0</v>
      </c>
      <c r="J22" s="8">
        <v>0</v>
      </c>
    </row>
    <row r="23" spans="1:10" x14ac:dyDescent="0.2">
      <c r="A23" s="1"/>
      <c r="B23" s="42"/>
      <c r="C23" s="42"/>
      <c r="D23" s="4"/>
      <c r="E23" s="8" t="s">
        <v>20</v>
      </c>
      <c r="F23" s="8">
        <v>0</v>
      </c>
      <c r="G23" s="8">
        <v>0</v>
      </c>
      <c r="H23" s="8">
        <v>0</v>
      </c>
      <c r="I23" s="8">
        <v>0</v>
      </c>
      <c r="J23" s="8">
        <v>0</v>
      </c>
    </row>
    <row r="24" spans="1:10" x14ac:dyDescent="0.2">
      <c r="A24" s="1"/>
      <c r="B24" s="42"/>
      <c r="C24" s="42"/>
      <c r="D24" s="4"/>
      <c r="E24" s="8" t="s">
        <v>21</v>
      </c>
      <c r="F24" s="8">
        <v>0</v>
      </c>
      <c r="G24" s="8">
        <v>0</v>
      </c>
      <c r="H24" s="8">
        <v>0</v>
      </c>
      <c r="I24" s="8">
        <v>0</v>
      </c>
      <c r="J24" s="8">
        <v>0</v>
      </c>
    </row>
    <row r="25" spans="1:10" x14ac:dyDescent="0.2">
      <c r="A25" s="1"/>
      <c r="B25" s="42"/>
      <c r="C25" s="42"/>
      <c r="D25" s="4"/>
      <c r="E25" s="8" t="s">
        <v>22</v>
      </c>
      <c r="F25" s="8">
        <v>0</v>
      </c>
      <c r="G25" s="8">
        <v>0</v>
      </c>
      <c r="H25" s="8">
        <v>0</v>
      </c>
      <c r="I25" s="8">
        <v>0</v>
      </c>
      <c r="J25" s="8">
        <v>0</v>
      </c>
    </row>
    <row r="26" spans="1:10" x14ac:dyDescent="0.2">
      <c r="A26" s="1"/>
      <c r="B26" s="42"/>
      <c r="C26" s="42"/>
      <c r="D26" s="4"/>
      <c r="E26" s="3"/>
      <c r="F26" s="3"/>
      <c r="G26" s="3"/>
      <c r="H26" s="3"/>
      <c r="I26" s="3"/>
      <c r="J26" s="3"/>
    </row>
    <row r="27" spans="1:10" x14ac:dyDescent="0.2">
      <c r="A27" s="1"/>
      <c r="B27" s="42"/>
      <c r="C27" s="42"/>
      <c r="D27" s="4"/>
      <c r="E27" s="14" t="s">
        <v>25</v>
      </c>
      <c r="F27" s="3"/>
      <c r="G27" s="3"/>
      <c r="H27" s="3"/>
      <c r="I27" s="3"/>
      <c r="J27" s="3"/>
    </row>
    <row r="28" spans="1:10" x14ac:dyDescent="0.2">
      <c r="A28" s="1"/>
      <c r="B28" s="42"/>
      <c r="C28" s="42"/>
      <c r="D28" s="4"/>
      <c r="E28" s="19" t="s">
        <v>18</v>
      </c>
      <c r="F28" s="19" t="s">
        <v>26</v>
      </c>
      <c r="G28" s="19" t="s">
        <v>27</v>
      </c>
      <c r="H28" s="19" t="s">
        <v>29</v>
      </c>
      <c r="I28" s="19" t="s">
        <v>30</v>
      </c>
      <c r="J28" s="19" t="s">
        <v>31</v>
      </c>
    </row>
    <row r="29" spans="1:10" x14ac:dyDescent="0.2">
      <c r="A29" s="1"/>
      <c r="B29" s="42"/>
      <c r="C29" s="42"/>
      <c r="D29" s="4"/>
      <c r="E29" s="8" t="s">
        <v>19</v>
      </c>
      <c r="F29" s="8">
        <v>0</v>
      </c>
      <c r="G29" s="8">
        <v>0</v>
      </c>
      <c r="H29" s="8">
        <v>0</v>
      </c>
      <c r="I29" s="8">
        <v>0</v>
      </c>
      <c r="J29" s="8">
        <v>0</v>
      </c>
    </row>
    <row r="30" spans="1:10" x14ac:dyDescent="0.2">
      <c r="A30" s="1"/>
      <c r="B30" s="42"/>
      <c r="C30" s="42"/>
      <c r="D30" s="4"/>
      <c r="E30" s="8" t="s">
        <v>20</v>
      </c>
      <c r="F30" s="8">
        <v>0</v>
      </c>
      <c r="G30" s="8">
        <v>0</v>
      </c>
      <c r="H30" s="8">
        <v>0</v>
      </c>
      <c r="I30" s="8">
        <v>0</v>
      </c>
      <c r="J30" s="8">
        <v>0</v>
      </c>
    </row>
    <row r="31" spans="1:10" x14ac:dyDescent="0.2">
      <c r="A31" s="1"/>
      <c r="B31" s="42"/>
      <c r="C31" s="42"/>
      <c r="D31" s="4"/>
      <c r="E31" s="8" t="s">
        <v>21</v>
      </c>
      <c r="F31" s="8">
        <v>0</v>
      </c>
      <c r="G31" s="8">
        <v>0</v>
      </c>
      <c r="H31" s="8">
        <v>0</v>
      </c>
      <c r="I31" s="8">
        <v>0</v>
      </c>
      <c r="J31" s="8">
        <v>0</v>
      </c>
    </row>
    <row r="32" spans="1:10" x14ac:dyDescent="0.2">
      <c r="A32" s="1"/>
      <c r="B32" s="42"/>
      <c r="C32" s="42"/>
      <c r="D32" s="4"/>
      <c r="E32" s="8" t="s">
        <v>22</v>
      </c>
      <c r="F32" s="8">
        <v>0</v>
      </c>
      <c r="G32" s="8">
        <v>0</v>
      </c>
      <c r="H32" s="8">
        <v>0</v>
      </c>
      <c r="I32" s="8">
        <v>0</v>
      </c>
      <c r="J32" s="8">
        <v>0</v>
      </c>
    </row>
    <row r="33" spans="1:4" x14ac:dyDescent="0.2">
      <c r="A33" s="1"/>
      <c r="B33" s="4"/>
      <c r="C33" s="4"/>
      <c r="D33" s="4"/>
    </row>
    <row r="34" spans="1:4" x14ac:dyDescent="0.2">
      <c r="A34" s="1"/>
      <c r="D34" s="4"/>
    </row>
  </sheetData>
  <mergeCells count="20">
    <mergeCell ref="E3:J3"/>
    <mergeCell ref="B20:C20"/>
    <mergeCell ref="B22:C22"/>
    <mergeCell ref="H4:I4"/>
    <mergeCell ref="B1:J1"/>
    <mergeCell ref="E2:J2"/>
    <mergeCell ref="B29:C29"/>
    <mergeCell ref="B30:C30"/>
    <mergeCell ref="B31:C31"/>
    <mergeCell ref="B32:C32"/>
    <mergeCell ref="B2:D2"/>
    <mergeCell ref="B3:D3"/>
    <mergeCell ref="B19:C19"/>
    <mergeCell ref="B21:C21"/>
    <mergeCell ref="B28:C28"/>
    <mergeCell ref="B23:C23"/>
    <mergeCell ref="B24:C24"/>
    <mergeCell ref="B25:C25"/>
    <mergeCell ref="B26:C26"/>
    <mergeCell ref="B27:C27"/>
  </mergeCells>
  <dataValidations count="25">
    <dataValidation allowBlank="1" showInputMessage="1" showErrorMessage="1" prompt="Створіть у цій книзі планувальник вправ. Введіть докладні відомості в таблиці &quot;Дані клієнта&quot;, &quot;Розминка&quot;, &quot;Силові&quot;, &quot;Аеробні&quot; й &quot;Завершальні&quot; та додайте рекомендації до клітинок B20–B32 цього аркуша." sqref="A1" xr:uid="{00000000-0002-0000-0000-000000000000}"/>
    <dataValidation allowBlank="1" showInputMessage="1" showErrorMessage="1" prompt="У цій клітинці наведено заголовок цього аркуша. Введіть імена клієнта й інструктора в клітинки E2 й E3 та дату початку програми в клітинку J4." sqref="B1:J1" xr:uid="{00000000-0002-0000-0000-000001000000}"/>
    <dataValidation allowBlank="1" showInputMessage="1" showErrorMessage="1" prompt="У клітинку праворуч введіть ім’я клієнта." sqref="B2:D2" xr:uid="{00000000-0002-0000-0000-000002000000}"/>
    <dataValidation allowBlank="1" showInputMessage="1" showErrorMessage="1" prompt="У цю клітинку введіть ім’я клієнта." sqref="E2:J2" xr:uid="{00000000-0002-0000-0000-000003000000}"/>
    <dataValidation allowBlank="1" showInputMessage="1" showErrorMessage="1" prompt="У клітинку праворуч введіть ім’я інструктора або тренера." sqref="B3:D3" xr:uid="{00000000-0002-0000-0000-000004000000}"/>
    <dataValidation allowBlank="1" showInputMessage="1" showErrorMessage="1" prompt="У цю клітинку введіть ім’я інструктора або тренера." sqref="E3:J3" xr:uid="{00000000-0002-0000-0000-000005000000}"/>
    <dataValidation allowBlank="1" showInputMessage="1" showErrorMessage="1" prompt="У клітинку праворуч введіть дату початку програми." sqref="H4:I4" xr:uid="{00000000-0002-0000-0000-000006000000}"/>
    <dataValidation allowBlank="1" showInputMessage="1" showErrorMessage="1" prompt="У цю клітинку введіть дату початку програми, у клітинки, починаючи з B6, – відомості про клієнта, у клітинки, починаючи з E7, – вправи для розминки." sqref="J4" xr:uid="{00000000-0002-0000-0000-000007000000}"/>
    <dataValidation allowBlank="1" showInputMessage="1" showErrorMessage="1" prompt="Введіть або змініть тип даних клієнта в стовпці під цим заголовком." sqref="B6" xr:uid="{00000000-0002-0000-0000-000008000000}"/>
    <dataValidation allowBlank="1" showInputMessage="1" showErrorMessage="1" prompt="У цей стовпець введіть значення. Значення в клітинках із формулами оновлюються автоматично." sqref="C6" xr:uid="{00000000-0002-0000-0000-000009000000}"/>
    <dataValidation allowBlank="1" showInputMessage="1" showErrorMessage="1" prompt="Введіть рекомендації в клітинки нижче." sqref="B19:C19" xr:uid="{00000000-0002-0000-0000-00000A000000}"/>
    <dataValidation allowBlank="1" showInputMessage="1" showErrorMessage="1" prompt="Введіть відомості про розминку в таблицю нижче." sqref="E6" xr:uid="{00000000-0002-0000-0000-00000B000000}"/>
    <dataValidation allowBlank="1" showInputMessage="1" showErrorMessage="1" prompt="У стовпець під цим заголовком введіть вправи." sqref="E28 E14 E21 E7" xr:uid="{00000000-0002-0000-0000-00000C000000}"/>
    <dataValidation allowBlank="1" showInputMessage="1" showErrorMessage="1" prompt="У стовпець під цим заголовком введіть кількість повторень." sqref="F28 F14 F21 F7" xr:uid="{00000000-0002-0000-0000-00000D000000}"/>
    <dataValidation allowBlank="1" showInputMessage="1" showErrorMessage="1" prompt="У стовпець під цим заголовком введіть вагу в кілограмах." sqref="G7" xr:uid="{00000000-0002-0000-0000-00000E000000}"/>
    <dataValidation allowBlank="1" showInputMessage="1" showErrorMessage="1" prompt="У стовпець під цим заголовком введіть номер тижня." sqref="H28 H14 H21 H7" xr:uid="{00000000-0002-0000-0000-00000F000000}"/>
    <dataValidation allowBlank="1" showInputMessage="1" showErrorMessage="1" prompt="У стовпець під цим заголовком введіть значення частоти." sqref="I7 I14 I21 I28" xr:uid="{00000000-0002-0000-0000-000010000000}"/>
    <dataValidation allowBlank="1" showInputMessage="1" showErrorMessage="1" prompt="У стовпець під цим заголовком введіть час початку." sqref="J7 J28 J21 J14" xr:uid="{00000000-0002-0000-0000-000011000000}"/>
    <dataValidation allowBlank="1" showInputMessage="1" showErrorMessage="1" prompt="Введіть докладні відомості в таблицю &quot;Силові&quot; нижче." sqref="E13" xr:uid="{00000000-0002-0000-0000-000012000000}"/>
    <dataValidation allowBlank="1" showInputMessage="1" showErrorMessage="1" prompt="У стовпець під цим заголовком введіть вагу." sqref="G14 G21 G28" xr:uid="{00000000-0002-0000-0000-000013000000}"/>
    <dataValidation allowBlank="1" showInputMessage="1" showErrorMessage="1" prompt="Введіть докладні відомості в таблицю &quot;Аеробні&quot; нижче." sqref="E20" xr:uid="{00000000-0002-0000-0000-000014000000}"/>
    <dataValidation allowBlank="1" showInputMessage="1" showErrorMessage="1" prompt="Введіть докладні відомості в таблицю &quot;Завершальні&quot; нижче." sqref="E27" xr:uid="{00000000-0002-0000-0000-000015000000}"/>
    <dataValidation allowBlank="1" showInputMessage="1" showErrorMessage="1" prompt="Введіть докладні відомості в таблицю &quot;Завершальні&quot;, починаючи з клітинки E28." sqref="E26" xr:uid="{00000000-0002-0000-0000-000016000000}"/>
    <dataValidation allowBlank="1" showInputMessage="1" showErrorMessage="1" prompt="Введіть докладні відомості в таблицю &quot;Аеробні&quot;, починаючи з клітинки E21." sqref="E19" xr:uid="{00000000-0002-0000-0000-000017000000}"/>
    <dataValidation allowBlank="1" showInputMessage="1" showErrorMessage="1" prompt="Введіть докладні відомості в таблицю &quot;Силові&quot;, починаючи з клітинки E14." sqref="E12" xr:uid="{00000000-0002-0000-0000-000018000000}"/>
  </dataValidations>
  <pageMargins left="0.7" right="0.7" top="0.75" bottom="0.75" header="0.3" footer="0.3"/>
  <pageSetup paperSize="9" fitToHeight="0" orientation="landscape" horizontalDpi="1200" verticalDpi="120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43"/>
  <sheetViews>
    <sheetView showGridLines="0" workbookViewId="0"/>
  </sheetViews>
  <sheetFormatPr defaultRowHeight="14.25" x14ac:dyDescent="0.2"/>
  <cols>
    <col min="1" max="1" width="2.625" customWidth="1"/>
    <col min="2" max="2" width="13.375" customWidth="1"/>
    <col min="3" max="3" width="10.25" style="1" customWidth="1"/>
    <col min="4" max="4" width="7.625" style="1" customWidth="1"/>
    <col min="5" max="5" width="7.375" style="1" customWidth="1"/>
    <col min="6" max="6" width="7.625" style="1" customWidth="1"/>
    <col min="7" max="7" width="10.25" style="1" customWidth="1"/>
    <col min="8" max="8" width="7.625" style="1" customWidth="1"/>
    <col min="9" max="9" width="7.375" style="1" customWidth="1"/>
    <col min="10" max="10" width="7.625" style="1" customWidth="1"/>
    <col min="11" max="11" width="10.25" style="1" customWidth="1"/>
    <col min="12" max="12" width="7.625" style="1" customWidth="1"/>
    <col min="13" max="13" width="7.375" style="1" customWidth="1"/>
    <col min="14" max="14" width="7.625" style="1" customWidth="1"/>
    <col min="15" max="15" width="10.25" style="1" customWidth="1"/>
    <col min="16" max="16" width="7.625" style="1" customWidth="1"/>
    <col min="17" max="17" width="7.375" style="1" customWidth="1"/>
    <col min="18" max="18" width="7.625" style="1" customWidth="1"/>
    <col min="19" max="19" width="10.25" style="1" customWidth="1"/>
    <col min="20" max="20" width="7.625" style="1" customWidth="1"/>
    <col min="21" max="21" width="7.375" style="1" customWidth="1"/>
    <col min="22" max="22" width="7.625" style="1" customWidth="1"/>
    <col min="23" max="23" width="10.25" style="1" customWidth="1"/>
    <col min="24" max="24" width="7.625" style="1" customWidth="1"/>
    <col min="25" max="25" width="7.375" style="1" customWidth="1"/>
    <col min="26" max="26" width="7.625" style="1" customWidth="1"/>
    <col min="27" max="30" width="3.625" style="1" customWidth="1"/>
  </cols>
  <sheetData>
    <row r="1" spans="2:30" ht="35.25" customHeight="1" x14ac:dyDescent="0.2">
      <c r="B1" s="47" t="s">
        <v>32</v>
      </c>
      <c r="C1" s="47"/>
      <c r="D1" s="47"/>
      <c r="E1" s="47"/>
      <c r="F1" s="47"/>
      <c r="G1" s="47"/>
      <c r="H1" s="47"/>
      <c r="I1" s="47"/>
      <c r="J1" s="47"/>
      <c r="K1" s="47"/>
      <c r="L1" s="47"/>
      <c r="M1" s="47"/>
      <c r="N1" s="47"/>
      <c r="O1" s="47"/>
      <c r="P1" s="47"/>
      <c r="Q1" s="47"/>
      <c r="R1" s="47"/>
      <c r="S1" s="47"/>
      <c r="T1" s="47"/>
      <c r="U1" s="47"/>
      <c r="V1" s="47"/>
      <c r="W1" s="47"/>
      <c r="X1" s="47"/>
      <c r="Y1" s="47"/>
      <c r="Z1" s="47"/>
    </row>
    <row r="2" spans="2:30" x14ac:dyDescent="0.2">
      <c r="B2" s="56" t="s">
        <v>33</v>
      </c>
      <c r="C2" s="55">
        <f ca="1">'Інформація та розклад'!J$4</f>
        <v>43895</v>
      </c>
      <c r="D2" s="55"/>
      <c r="E2" s="9" t="s">
        <v>42</v>
      </c>
      <c r="F2" s="55">
        <f ca="1">C2+5</f>
        <v>43900</v>
      </c>
      <c r="G2" s="55"/>
      <c r="H2" s="35"/>
      <c r="I2" s="35"/>
      <c r="J2" s="35"/>
      <c r="K2" s="35"/>
      <c r="L2" s="36"/>
      <c r="M2" s="36"/>
      <c r="N2" s="5"/>
      <c r="O2" s="5"/>
      <c r="P2" s="5"/>
      <c r="Q2" s="5"/>
      <c r="R2" s="5"/>
      <c r="S2" s="5"/>
      <c r="T2" s="5"/>
      <c r="U2" s="5"/>
      <c r="V2" s="5"/>
      <c r="W2" s="5"/>
      <c r="X2" s="5"/>
      <c r="Y2" s="5"/>
      <c r="Z2" s="5"/>
    </row>
    <row r="3" spans="2:30" x14ac:dyDescent="0.2">
      <c r="B3" s="56"/>
      <c r="C3" s="52" t="s">
        <v>37</v>
      </c>
      <c r="D3" s="53"/>
      <c r="E3" s="53"/>
      <c r="F3" s="53"/>
      <c r="G3" s="53"/>
      <c r="H3" s="53"/>
      <c r="I3" s="53"/>
      <c r="J3" s="53"/>
      <c r="K3" s="53"/>
      <c r="L3" s="53"/>
      <c r="M3" s="53"/>
      <c r="N3" s="53"/>
      <c r="O3" s="53"/>
      <c r="P3" s="53"/>
      <c r="Q3" s="53"/>
      <c r="R3" s="53"/>
      <c r="S3" s="53"/>
      <c r="T3" s="53"/>
      <c r="U3" s="53"/>
      <c r="V3" s="53"/>
      <c r="W3" s="53"/>
      <c r="X3" s="53"/>
      <c r="Y3" s="53"/>
      <c r="Z3" s="54"/>
    </row>
    <row r="4" spans="2:30" x14ac:dyDescent="0.2">
      <c r="B4" s="56"/>
      <c r="C4" s="9" t="s">
        <v>26</v>
      </c>
      <c r="D4" s="58" t="s">
        <v>40</v>
      </c>
      <c r="E4" s="58"/>
      <c r="F4" s="58"/>
      <c r="G4" s="58"/>
      <c r="H4" s="58"/>
      <c r="I4" s="10" t="s">
        <v>27</v>
      </c>
      <c r="J4" s="58" t="s">
        <v>50</v>
      </c>
      <c r="K4" s="58"/>
      <c r="L4" s="58"/>
      <c r="M4" s="58"/>
      <c r="N4" s="58"/>
      <c r="O4" s="10" t="s">
        <v>41</v>
      </c>
      <c r="P4" s="59" t="s">
        <v>54</v>
      </c>
      <c r="Q4" s="59"/>
      <c r="R4" s="59"/>
      <c r="S4" s="59"/>
      <c r="T4" s="59"/>
      <c r="U4" s="59"/>
      <c r="V4" s="59"/>
      <c r="W4" s="59"/>
      <c r="X4" s="59"/>
      <c r="Y4" s="59"/>
      <c r="Z4" s="59"/>
    </row>
    <row r="5" spans="2:30" ht="36.75" customHeight="1" x14ac:dyDescent="0.2">
      <c r="B5" s="5"/>
      <c r="C5" s="57" t="s">
        <v>38</v>
      </c>
      <c r="D5" s="57"/>
      <c r="E5" s="57"/>
      <c r="F5" s="57"/>
      <c r="G5" s="57"/>
      <c r="H5" s="57"/>
      <c r="I5" s="57"/>
      <c r="J5" s="57"/>
      <c r="K5" s="57"/>
      <c r="L5" s="57"/>
      <c r="M5" s="57"/>
      <c r="N5" s="57"/>
      <c r="O5" s="57"/>
      <c r="P5" s="57"/>
      <c r="Q5" s="57"/>
      <c r="R5" s="57"/>
      <c r="S5" s="57"/>
      <c r="T5" s="57"/>
      <c r="U5" s="57"/>
      <c r="V5" s="57"/>
      <c r="W5" s="57"/>
      <c r="X5" s="57"/>
      <c r="Y5" s="57"/>
      <c r="Z5" s="57"/>
    </row>
    <row r="6" spans="2:30" x14ac:dyDescent="0.2">
      <c r="B6" s="6" t="s">
        <v>34</v>
      </c>
      <c r="C6" s="49" t="s">
        <v>39</v>
      </c>
      <c r="D6" s="50"/>
      <c r="E6" s="50"/>
      <c r="F6" s="51"/>
      <c r="G6" s="49" t="s">
        <v>44</v>
      </c>
      <c r="H6" s="50"/>
      <c r="I6" s="50"/>
      <c r="J6" s="51"/>
      <c r="K6" s="49" t="s">
        <v>51</v>
      </c>
      <c r="L6" s="50"/>
      <c r="M6" s="50"/>
      <c r="N6" s="51"/>
      <c r="O6" s="49" t="s">
        <v>53</v>
      </c>
      <c r="P6" s="50"/>
      <c r="Q6" s="50"/>
      <c r="R6" s="51"/>
      <c r="S6" s="49" t="s">
        <v>59</v>
      </c>
      <c r="T6" s="50"/>
      <c r="U6" s="50"/>
      <c r="V6" s="51"/>
      <c r="W6" s="49" t="s">
        <v>62</v>
      </c>
      <c r="X6" s="50"/>
      <c r="Y6" s="50"/>
      <c r="Z6" s="51"/>
    </row>
    <row r="7" spans="2:30" ht="14.25" customHeight="1" x14ac:dyDescent="0.2">
      <c r="B7" s="6" t="s">
        <v>35</v>
      </c>
      <c r="C7" s="60">
        <f ca="1">C2</f>
        <v>43895</v>
      </c>
      <c r="D7" s="61"/>
      <c r="E7" s="61"/>
      <c r="F7" s="62"/>
      <c r="G7" s="60">
        <f ca="1">C2+1</f>
        <v>43896</v>
      </c>
      <c r="H7" s="61"/>
      <c r="I7" s="61"/>
      <c r="J7" s="62"/>
      <c r="K7" s="60">
        <f ca="1">C2+2</f>
        <v>43897</v>
      </c>
      <c r="L7" s="61"/>
      <c r="M7" s="61"/>
      <c r="N7" s="62"/>
      <c r="O7" s="60">
        <f ca="1">C2+3</f>
        <v>43898</v>
      </c>
      <c r="P7" s="61"/>
      <c r="Q7" s="61"/>
      <c r="R7" s="62"/>
      <c r="S7" s="60">
        <f ca="1">C2+4</f>
        <v>43899</v>
      </c>
      <c r="T7" s="61"/>
      <c r="U7" s="61"/>
      <c r="V7" s="62"/>
      <c r="W7" s="60">
        <f ca="1">C2+5</f>
        <v>43900</v>
      </c>
      <c r="X7" s="61"/>
      <c r="Y7" s="61"/>
      <c r="Z7" s="62"/>
    </row>
    <row r="8" spans="2:30" x14ac:dyDescent="0.2">
      <c r="C8"/>
      <c r="D8"/>
      <c r="E8"/>
      <c r="F8"/>
      <c r="G8"/>
      <c r="H8"/>
      <c r="I8"/>
      <c r="J8"/>
      <c r="K8"/>
      <c r="L8"/>
      <c r="M8"/>
      <c r="N8"/>
      <c r="O8"/>
      <c r="P8"/>
      <c r="Q8"/>
      <c r="R8"/>
      <c r="S8"/>
      <c r="T8"/>
      <c r="U8"/>
      <c r="V8"/>
      <c r="W8"/>
      <c r="X8"/>
      <c r="Y8"/>
      <c r="Z8"/>
      <c r="AA8" s="39"/>
      <c r="AB8" s="39"/>
      <c r="AC8" s="39"/>
      <c r="AD8" s="2"/>
    </row>
    <row r="9" spans="2:30" x14ac:dyDescent="0.2">
      <c r="B9" s="26" t="s">
        <v>17</v>
      </c>
      <c r="C9" s="27" t="s">
        <v>26</v>
      </c>
      <c r="D9" s="27" t="s">
        <v>41</v>
      </c>
      <c r="E9" s="27" t="s">
        <v>27</v>
      </c>
      <c r="F9" s="27" t="s">
        <v>43</v>
      </c>
      <c r="G9" s="27" t="s">
        <v>45</v>
      </c>
      <c r="H9" s="27" t="s">
        <v>69</v>
      </c>
      <c r="I9" s="32" t="s">
        <v>47</v>
      </c>
      <c r="J9" s="27" t="s">
        <v>46</v>
      </c>
      <c r="K9" s="27" t="s">
        <v>65</v>
      </c>
      <c r="L9" s="27" t="s">
        <v>70</v>
      </c>
      <c r="M9" s="32" t="s">
        <v>49</v>
      </c>
      <c r="N9" s="27" t="s">
        <v>71</v>
      </c>
      <c r="O9" s="27" t="s">
        <v>66</v>
      </c>
      <c r="P9" s="27" t="s">
        <v>75</v>
      </c>
      <c r="Q9" s="32" t="s">
        <v>55</v>
      </c>
      <c r="R9" s="27" t="s">
        <v>74</v>
      </c>
      <c r="S9" s="27" t="s">
        <v>67</v>
      </c>
      <c r="T9" s="32" t="s">
        <v>60</v>
      </c>
      <c r="U9" s="32" t="s">
        <v>61</v>
      </c>
      <c r="V9" s="27" t="s">
        <v>73</v>
      </c>
      <c r="W9" s="27" t="s">
        <v>68</v>
      </c>
      <c r="X9" s="27" t="s">
        <v>72</v>
      </c>
      <c r="Y9" s="32" t="s">
        <v>63</v>
      </c>
      <c r="Z9" s="33" t="s">
        <v>64</v>
      </c>
      <c r="AA9" s="39"/>
      <c r="AB9" s="39"/>
      <c r="AC9" s="39"/>
      <c r="AD9" s="2"/>
    </row>
    <row r="10" spans="2:30" x14ac:dyDescent="0.2">
      <c r="B10" s="25" t="str">
        <f>'Інформація та розклад'!E$8</f>
        <v>Вправа 1</v>
      </c>
      <c r="C10" s="23"/>
      <c r="D10" s="24">
        <f>('Інформація та розклад'!F$8)-C10</f>
        <v>0</v>
      </c>
      <c r="E10" s="30"/>
      <c r="F10" s="20">
        <f>('Інформація та розклад'!G$8)-E10</f>
        <v>0</v>
      </c>
      <c r="G10" s="23"/>
      <c r="H10" s="24">
        <f>('Інформація та розклад'!F$8)-G10</f>
        <v>0</v>
      </c>
      <c r="I10" s="30"/>
      <c r="J10" s="20">
        <f>('Інформація та розклад'!G$8)-I10</f>
        <v>0</v>
      </c>
      <c r="K10" s="23"/>
      <c r="L10" s="24">
        <f>('Інформація та розклад'!F$8)-K10</f>
        <v>0</v>
      </c>
      <c r="M10" s="30"/>
      <c r="N10" s="20">
        <f>('Інформація та розклад'!G$8)-M10</f>
        <v>0</v>
      </c>
      <c r="O10" s="23"/>
      <c r="P10" s="24">
        <f>('Інформація та розклад'!F$8)-O10</f>
        <v>0</v>
      </c>
      <c r="Q10" s="30"/>
      <c r="R10" s="20">
        <f>('Інформація та розклад'!G$8)-Q10</f>
        <v>0</v>
      </c>
      <c r="S10" s="23"/>
      <c r="T10" s="24">
        <f>('Інформація та розклад'!F$8)-S10</f>
        <v>0</v>
      </c>
      <c r="U10" s="30"/>
      <c r="V10" s="20">
        <f>('Інформація та розклад'!G$8)-U10</f>
        <v>0</v>
      </c>
      <c r="W10" s="23"/>
      <c r="X10" s="24">
        <f>('Інформація та розклад'!F$8)-W10</f>
        <v>0</v>
      </c>
      <c r="Y10" s="30"/>
      <c r="Z10" s="20">
        <f>('Інформація та розклад'!G$8)-Y10</f>
        <v>0</v>
      </c>
      <c r="AA10" s="39"/>
      <c r="AB10" s="39"/>
      <c r="AC10" s="39"/>
      <c r="AD10" s="2"/>
    </row>
    <row r="11" spans="2:30" x14ac:dyDescent="0.2">
      <c r="B11" s="25" t="str">
        <f>'Інформація та розклад'!E$9</f>
        <v>Вправа 2</v>
      </c>
      <c r="C11" s="23"/>
      <c r="D11" s="24">
        <f>('Інформація та розклад'!F$9)-C11</f>
        <v>0</v>
      </c>
      <c r="E11" s="30"/>
      <c r="F11" s="20">
        <f>('Інформація та розклад'!G$9)-E11</f>
        <v>0</v>
      </c>
      <c r="G11" s="23"/>
      <c r="H11" s="24">
        <f>('Інформація та розклад'!F$9)-G11</f>
        <v>0</v>
      </c>
      <c r="I11" s="30"/>
      <c r="J11" s="20">
        <f>('Інформація та розклад'!G$9)-I11</f>
        <v>0</v>
      </c>
      <c r="K11" s="23"/>
      <c r="L11" s="24">
        <f>('Інформація та розклад'!F$9)-K11</f>
        <v>0</v>
      </c>
      <c r="M11" s="30"/>
      <c r="N11" s="20">
        <f>('Інформація та розклад'!G$9)-M11</f>
        <v>0</v>
      </c>
      <c r="O11" s="23"/>
      <c r="P11" s="24">
        <f>('Інформація та розклад'!F$9)-O11</f>
        <v>0</v>
      </c>
      <c r="Q11" s="30"/>
      <c r="R11" s="20">
        <f>('Інформація та розклад'!G$9)-Q11</f>
        <v>0</v>
      </c>
      <c r="S11" s="23"/>
      <c r="T11" s="24">
        <f>('Інформація та розклад'!F$9)-S11</f>
        <v>0</v>
      </c>
      <c r="U11" s="30"/>
      <c r="V11" s="20">
        <f>('Інформація та розклад'!G$9)-U11</f>
        <v>0</v>
      </c>
      <c r="W11" s="23"/>
      <c r="X11" s="24">
        <f>('Інформація та розклад'!F$9)-W11</f>
        <v>0</v>
      </c>
      <c r="Y11" s="30"/>
      <c r="Z11" s="20">
        <f>('Інформація та розклад'!G$9)-Y11</f>
        <v>0</v>
      </c>
      <c r="AA11" s="39"/>
      <c r="AB11" s="39"/>
      <c r="AC11" s="39"/>
      <c r="AD11" s="2"/>
    </row>
    <row r="12" spans="2:30" x14ac:dyDescent="0.2">
      <c r="B12" s="25" t="str">
        <f>'Інформація та розклад'!E$10</f>
        <v>Вправа 3</v>
      </c>
      <c r="C12" s="23"/>
      <c r="D12" s="24">
        <f>('Інформація та розклад'!F$10)-C12</f>
        <v>0</v>
      </c>
      <c r="E12" s="30"/>
      <c r="F12" s="20">
        <f>('Інформація та розклад'!G$10)-E12</f>
        <v>0</v>
      </c>
      <c r="G12" s="23"/>
      <c r="H12" s="24">
        <f>('Інформація та розклад'!F$10)-G12</f>
        <v>0</v>
      </c>
      <c r="I12" s="30"/>
      <c r="J12" s="20">
        <f>('Інформація та розклад'!G$10)-I12</f>
        <v>0</v>
      </c>
      <c r="K12" s="23"/>
      <c r="L12" s="24">
        <f>('Інформація та розклад'!F$10)-K12</f>
        <v>0</v>
      </c>
      <c r="M12" s="30"/>
      <c r="N12" s="20">
        <f>('Інформація та розклад'!G$10)-M12</f>
        <v>0</v>
      </c>
      <c r="O12" s="23"/>
      <c r="P12" s="24">
        <f>('Інформація та розклад'!F$10)-O12</f>
        <v>0</v>
      </c>
      <c r="Q12" s="30"/>
      <c r="R12" s="20">
        <f>('Інформація та розклад'!G$10)-Q12</f>
        <v>0</v>
      </c>
      <c r="S12" s="23"/>
      <c r="T12" s="24">
        <f>('Інформація та розклад'!F$10)-S12</f>
        <v>0</v>
      </c>
      <c r="U12" s="30"/>
      <c r="V12" s="20">
        <f>('Інформація та розклад'!G$10)-U12</f>
        <v>0</v>
      </c>
      <c r="W12" s="23"/>
      <c r="X12" s="24">
        <f>('Інформація та розклад'!F$10)-W12</f>
        <v>0</v>
      </c>
      <c r="Y12" s="30"/>
      <c r="Z12" s="20">
        <f>('Інформація та розклад'!G$10)-Y12</f>
        <v>0</v>
      </c>
      <c r="AA12" s="39"/>
      <c r="AB12" s="39"/>
      <c r="AC12" s="39"/>
      <c r="AD12" s="2"/>
    </row>
    <row r="13" spans="2:30" x14ac:dyDescent="0.2">
      <c r="B13" s="25" t="str">
        <f>'Інформація та розклад'!E$11</f>
        <v>Вправа 4</v>
      </c>
      <c r="C13" s="23"/>
      <c r="D13" s="24">
        <f>('Інформація та розклад'!F$11)-C13</f>
        <v>0</v>
      </c>
      <c r="E13" s="30"/>
      <c r="F13" s="20">
        <f>('Інформація та розклад'!G$11)-E13</f>
        <v>0</v>
      </c>
      <c r="G13" s="23"/>
      <c r="H13" s="24">
        <f>('Інформація та розклад'!F$11)-G13</f>
        <v>0</v>
      </c>
      <c r="I13" s="30"/>
      <c r="J13" s="20">
        <f>('Інформація та розклад'!G$11)-I13</f>
        <v>0</v>
      </c>
      <c r="K13" s="23"/>
      <c r="L13" s="24">
        <f>('Інформація та розклад'!F$11)-K13</f>
        <v>0</v>
      </c>
      <c r="M13" s="30"/>
      <c r="N13" s="20">
        <f>('Інформація та розклад'!G$11)-M13</f>
        <v>0</v>
      </c>
      <c r="O13" s="23"/>
      <c r="P13" s="24">
        <f>('Інформація та розклад'!F$11)-O13</f>
        <v>0</v>
      </c>
      <c r="Q13" s="30"/>
      <c r="R13" s="20">
        <f>('Інформація та розклад'!G$11)-Q13</f>
        <v>0</v>
      </c>
      <c r="S13" s="23"/>
      <c r="T13" s="24">
        <f>('Інформація та розклад'!F$11)-S13</f>
        <v>0</v>
      </c>
      <c r="U13" s="30"/>
      <c r="V13" s="20">
        <f>('Інформація та розклад'!G$11)-U13</f>
        <v>0</v>
      </c>
      <c r="W13" s="23"/>
      <c r="X13" s="24">
        <f>('Інформація та розклад'!F$11)-W13</f>
        <v>0</v>
      </c>
      <c r="Y13" s="30"/>
      <c r="Z13" s="20">
        <f>('Інформація та розклад'!G$11)-Y13</f>
        <v>0</v>
      </c>
      <c r="AA13" s="39"/>
      <c r="AB13" s="39"/>
      <c r="AC13" s="39"/>
      <c r="AD13" s="2"/>
    </row>
    <row r="14" spans="2:30" x14ac:dyDescent="0.2">
      <c r="C14" s="38"/>
      <c r="D14" s="38"/>
      <c r="E14" s="38"/>
      <c r="F14" s="38"/>
      <c r="G14" s="38"/>
      <c r="H14" s="38"/>
      <c r="I14" s="38"/>
      <c r="J14" s="38"/>
      <c r="K14" s="38"/>
      <c r="L14" s="38"/>
      <c r="M14" s="38"/>
      <c r="N14" s="38"/>
      <c r="O14" s="38"/>
      <c r="P14" s="38"/>
      <c r="Q14" s="38"/>
      <c r="R14" s="38"/>
      <c r="S14" s="38"/>
      <c r="T14" s="38"/>
      <c r="U14" s="38"/>
      <c r="V14" s="38"/>
      <c r="W14" s="38"/>
      <c r="X14" s="38"/>
      <c r="Y14" s="38"/>
      <c r="Z14" s="38"/>
      <c r="AA14" s="39"/>
      <c r="AB14" s="39"/>
      <c r="AC14" s="39"/>
      <c r="AD14" s="2"/>
    </row>
    <row r="15" spans="2:30" x14ac:dyDescent="0.2">
      <c r="B15" s="26" t="s">
        <v>23</v>
      </c>
      <c r="C15" s="27" t="s">
        <v>26</v>
      </c>
      <c r="D15" s="27" t="s">
        <v>41</v>
      </c>
      <c r="E15" s="27" t="s">
        <v>27</v>
      </c>
      <c r="F15" s="27" t="s">
        <v>43</v>
      </c>
      <c r="G15" s="27" t="s">
        <v>45</v>
      </c>
      <c r="H15" s="27" t="s">
        <v>69</v>
      </c>
      <c r="I15" s="27" t="s">
        <v>48</v>
      </c>
      <c r="J15" s="27" t="s">
        <v>46</v>
      </c>
      <c r="K15" s="27" t="s">
        <v>65</v>
      </c>
      <c r="L15" s="27" t="s">
        <v>70</v>
      </c>
      <c r="M15" s="27" t="s">
        <v>47</v>
      </c>
      <c r="N15" s="27" t="s">
        <v>71</v>
      </c>
      <c r="O15" s="27" t="s">
        <v>66</v>
      </c>
      <c r="P15" s="27" t="s">
        <v>75</v>
      </c>
      <c r="Q15" s="32" t="s">
        <v>56</v>
      </c>
      <c r="R15" s="27" t="s">
        <v>74</v>
      </c>
      <c r="S15" s="27" t="s">
        <v>67</v>
      </c>
      <c r="T15" s="32" t="s">
        <v>58</v>
      </c>
      <c r="U15" s="32" t="s">
        <v>49</v>
      </c>
      <c r="V15" s="27" t="s">
        <v>73</v>
      </c>
      <c r="W15" s="27" t="s">
        <v>68</v>
      </c>
      <c r="X15" s="27" t="s">
        <v>72</v>
      </c>
      <c r="Y15" s="32" t="s">
        <v>52</v>
      </c>
      <c r="Z15" s="33" t="s">
        <v>64</v>
      </c>
      <c r="AA15" s="39"/>
      <c r="AB15" s="39"/>
      <c r="AC15" s="39"/>
      <c r="AD15" s="2"/>
    </row>
    <row r="16" spans="2:30" x14ac:dyDescent="0.2">
      <c r="B16" s="25" t="str">
        <f>'Інформація та розклад'!E$15</f>
        <v>Вправа 1</v>
      </c>
      <c r="C16" s="28"/>
      <c r="D16" s="29">
        <f>('Інформація та розклад'!F$15)-C16</f>
        <v>0</v>
      </c>
      <c r="E16" s="30"/>
      <c r="F16" s="20">
        <f>('Інформація та розклад'!G$15)-E16</f>
        <v>0</v>
      </c>
      <c r="G16" s="28"/>
      <c r="H16" s="29">
        <f>('Інформація та розклад'!F$15)-G16</f>
        <v>0</v>
      </c>
      <c r="I16" s="30"/>
      <c r="J16" s="20">
        <f>('Інформація та розклад'!G$15)-I16</f>
        <v>0</v>
      </c>
      <c r="K16" s="28"/>
      <c r="L16" s="29">
        <f>('Інформація та розклад'!F$15)-K16</f>
        <v>0</v>
      </c>
      <c r="M16" s="30"/>
      <c r="N16" s="20">
        <f>('Інформація та розклад'!G$15)-M16</f>
        <v>0</v>
      </c>
      <c r="O16" s="28"/>
      <c r="P16" s="29">
        <f>('Інформація та розклад'!F$15)-O16</f>
        <v>0</v>
      </c>
      <c r="Q16" s="30"/>
      <c r="R16" s="20">
        <f>('Інформація та розклад'!G$15)-Q16</f>
        <v>0</v>
      </c>
      <c r="S16" s="28"/>
      <c r="T16" s="29">
        <f>('Інформація та розклад'!F$15)-S16</f>
        <v>0</v>
      </c>
      <c r="U16" s="30"/>
      <c r="V16" s="20">
        <f>('Інформація та розклад'!G$15)-U16</f>
        <v>0</v>
      </c>
      <c r="W16" s="28"/>
      <c r="X16" s="29">
        <f>('Інформація та розклад'!F$15)-W16</f>
        <v>0</v>
      </c>
      <c r="Y16" s="30"/>
      <c r="Z16" s="20">
        <f>('Інформація та розклад'!G$15)-Y16</f>
        <v>0</v>
      </c>
      <c r="AA16" s="39"/>
      <c r="AB16" s="39"/>
      <c r="AC16" s="39"/>
      <c r="AD16" s="2"/>
    </row>
    <row r="17" spans="2:30" x14ac:dyDescent="0.2">
      <c r="B17" s="25" t="str">
        <f>'Інформація та розклад'!E$16</f>
        <v>Вправа 2</v>
      </c>
      <c r="C17" s="28"/>
      <c r="D17" s="29">
        <f>('Інформація та розклад'!F$16)-C17</f>
        <v>0</v>
      </c>
      <c r="E17" s="30"/>
      <c r="F17" s="20">
        <f>('Інформація та розклад'!G$16)-E17</f>
        <v>0</v>
      </c>
      <c r="G17" s="28"/>
      <c r="H17" s="29">
        <f>('Інформація та розклад'!F$16)-G17</f>
        <v>0</v>
      </c>
      <c r="I17" s="30"/>
      <c r="J17" s="20">
        <f>('Інформація та розклад'!G$16)-I17</f>
        <v>0</v>
      </c>
      <c r="K17" s="28"/>
      <c r="L17" s="29">
        <f>('Інформація та розклад'!F$16)-K17</f>
        <v>0</v>
      </c>
      <c r="M17" s="30"/>
      <c r="N17" s="20">
        <f>('Інформація та розклад'!G$16)-M17</f>
        <v>0</v>
      </c>
      <c r="O17" s="28"/>
      <c r="P17" s="29">
        <f>('Інформація та розклад'!F$16)-O17</f>
        <v>0</v>
      </c>
      <c r="Q17" s="30"/>
      <c r="R17" s="20">
        <f>('Інформація та розклад'!G$16)-Q17</f>
        <v>0</v>
      </c>
      <c r="S17" s="28"/>
      <c r="T17" s="29">
        <f>('Інформація та розклад'!F$16)-S17</f>
        <v>0</v>
      </c>
      <c r="U17" s="30"/>
      <c r="V17" s="20">
        <f>('Інформація та розклад'!G$16)-U17</f>
        <v>0</v>
      </c>
      <c r="W17" s="28"/>
      <c r="X17" s="29">
        <f>('Інформація та розклад'!F$16)-W17</f>
        <v>0</v>
      </c>
      <c r="Y17" s="30"/>
      <c r="Z17" s="20">
        <f>('Інформація та розклад'!G$16)-Y17</f>
        <v>0</v>
      </c>
      <c r="AA17" s="39"/>
      <c r="AB17" s="39"/>
      <c r="AC17" s="39"/>
      <c r="AD17" s="2"/>
    </row>
    <row r="18" spans="2:30" x14ac:dyDescent="0.2">
      <c r="B18" s="25" t="str">
        <f>'Інформація та розклад'!E$17</f>
        <v>Вправа 3</v>
      </c>
      <c r="C18" s="28"/>
      <c r="D18" s="29">
        <f>('Інформація та розклад'!F$17)-C18</f>
        <v>0</v>
      </c>
      <c r="E18" s="30"/>
      <c r="F18" s="20">
        <f>('Інформація та розклад'!G$17)-E18</f>
        <v>0</v>
      </c>
      <c r="G18" s="28"/>
      <c r="H18" s="29">
        <f>('Інформація та розклад'!F$17)-G18</f>
        <v>0</v>
      </c>
      <c r="I18" s="30"/>
      <c r="J18" s="20">
        <f>('Інформація та розклад'!G$17)-I18</f>
        <v>0</v>
      </c>
      <c r="K18" s="28"/>
      <c r="L18" s="29">
        <f>('Інформація та розклад'!F$17)-K18</f>
        <v>0</v>
      </c>
      <c r="M18" s="30"/>
      <c r="N18" s="20">
        <f>('Інформація та розклад'!G$17)-M18</f>
        <v>0</v>
      </c>
      <c r="O18" s="28"/>
      <c r="P18" s="29">
        <f>('Інформація та розклад'!F$17)-O18</f>
        <v>0</v>
      </c>
      <c r="Q18" s="30"/>
      <c r="R18" s="20">
        <f>('Інформація та розклад'!G$17)-Q18</f>
        <v>0</v>
      </c>
      <c r="S18" s="28"/>
      <c r="T18" s="29">
        <f>('Інформація та розклад'!F$17)-S18</f>
        <v>0</v>
      </c>
      <c r="U18" s="30"/>
      <c r="V18" s="20">
        <f>('Інформація та розклад'!G$17)-U18</f>
        <v>0</v>
      </c>
      <c r="W18" s="28"/>
      <c r="X18" s="29">
        <f>('Інформація та розклад'!F$17)-W18</f>
        <v>0</v>
      </c>
      <c r="Y18" s="30"/>
      <c r="Z18" s="20">
        <f>('Інформація та розклад'!G$17)-Y18</f>
        <v>0</v>
      </c>
      <c r="AA18" s="39"/>
      <c r="AB18" s="39"/>
      <c r="AC18" s="39"/>
      <c r="AD18" s="2"/>
    </row>
    <row r="19" spans="2:30" x14ac:dyDescent="0.2">
      <c r="B19" s="25" t="str">
        <f>'Інформація та розклад'!E$18</f>
        <v>Вправа 4</v>
      </c>
      <c r="C19" s="28"/>
      <c r="D19" s="29">
        <f>('Інформація та розклад'!F$18)-C19</f>
        <v>0</v>
      </c>
      <c r="E19" s="30"/>
      <c r="F19" s="20">
        <f>('Інформація та розклад'!G$18)-E19</f>
        <v>0</v>
      </c>
      <c r="G19" s="28"/>
      <c r="H19" s="29">
        <f>('Інформація та розклад'!F$18)-G19</f>
        <v>0</v>
      </c>
      <c r="I19" s="30"/>
      <c r="J19" s="20">
        <f>('Інформація та розклад'!G$18)-I19</f>
        <v>0</v>
      </c>
      <c r="K19" s="28"/>
      <c r="L19" s="29">
        <f>('Інформація та розклад'!F$18)-K19</f>
        <v>0</v>
      </c>
      <c r="M19" s="30"/>
      <c r="N19" s="20">
        <f>('Інформація та розклад'!G$18)-M19</f>
        <v>0</v>
      </c>
      <c r="O19" s="28"/>
      <c r="P19" s="29">
        <f>('Інформація та розклад'!F$18)-O19</f>
        <v>0</v>
      </c>
      <c r="Q19" s="30"/>
      <c r="R19" s="20">
        <f>('Інформація та розклад'!G$18)-Q19</f>
        <v>0</v>
      </c>
      <c r="S19" s="28"/>
      <c r="T19" s="29">
        <f>('Інформація та розклад'!F$18)-S19</f>
        <v>0</v>
      </c>
      <c r="U19" s="30"/>
      <c r="V19" s="20">
        <f>('Інформація та розклад'!G$18)-U19</f>
        <v>0</v>
      </c>
      <c r="W19" s="28"/>
      <c r="X19" s="29">
        <f>('Інформація та розклад'!F$18)-W19</f>
        <v>0</v>
      </c>
      <c r="Y19" s="30"/>
      <c r="Z19" s="20">
        <f>('Інформація та розклад'!G$18)-Y19</f>
        <v>0</v>
      </c>
      <c r="AA19" s="39"/>
      <c r="AB19" s="39"/>
      <c r="AC19" s="39"/>
      <c r="AD19" s="2"/>
    </row>
    <row r="20" spans="2:30" x14ac:dyDescent="0.2">
      <c r="B20" s="3"/>
      <c r="C20" s="38"/>
      <c r="D20" s="38"/>
      <c r="E20" s="38"/>
      <c r="F20" s="38"/>
      <c r="G20" s="38"/>
      <c r="H20" s="38"/>
      <c r="I20" s="38"/>
      <c r="J20" s="38"/>
      <c r="K20" s="38"/>
      <c r="L20" s="38"/>
      <c r="M20" s="38"/>
      <c r="N20" s="38"/>
      <c r="O20" s="38"/>
      <c r="P20" s="38"/>
      <c r="Q20" s="38"/>
      <c r="R20" s="38"/>
      <c r="S20" s="38"/>
      <c r="T20" s="38"/>
      <c r="U20" s="38"/>
      <c r="V20" s="38"/>
      <c r="W20" s="38"/>
      <c r="X20" s="38"/>
      <c r="Y20" s="38"/>
      <c r="Z20" s="38"/>
      <c r="AA20" s="39"/>
      <c r="AB20" s="39"/>
      <c r="AC20" s="39"/>
      <c r="AD20" s="2"/>
    </row>
    <row r="21" spans="2:30" x14ac:dyDescent="0.2">
      <c r="B21" s="26" t="s">
        <v>24</v>
      </c>
      <c r="C21" s="27" t="s">
        <v>26</v>
      </c>
      <c r="D21" s="27" t="s">
        <v>41</v>
      </c>
      <c r="E21" s="27" t="s">
        <v>27</v>
      </c>
      <c r="F21" s="27" t="s">
        <v>43</v>
      </c>
      <c r="G21" s="27" t="s">
        <v>45</v>
      </c>
      <c r="H21" s="27" t="s">
        <v>69</v>
      </c>
      <c r="I21" s="27" t="s">
        <v>48</v>
      </c>
      <c r="J21" s="27" t="s">
        <v>46</v>
      </c>
      <c r="K21" s="27" t="s">
        <v>65</v>
      </c>
      <c r="L21" s="27" t="s">
        <v>70</v>
      </c>
      <c r="M21" s="27" t="s">
        <v>47</v>
      </c>
      <c r="N21" s="27" t="s">
        <v>71</v>
      </c>
      <c r="O21" s="27" t="s">
        <v>66</v>
      </c>
      <c r="P21" s="27" t="s">
        <v>75</v>
      </c>
      <c r="Q21" s="32" t="s">
        <v>56</v>
      </c>
      <c r="R21" s="27" t="s">
        <v>74</v>
      </c>
      <c r="S21" s="27" t="s">
        <v>67</v>
      </c>
      <c r="T21" s="32" t="s">
        <v>57</v>
      </c>
      <c r="U21" s="32" t="s">
        <v>49</v>
      </c>
      <c r="V21" s="27" t="s">
        <v>73</v>
      </c>
      <c r="W21" s="27" t="s">
        <v>68</v>
      </c>
      <c r="X21" s="27" t="s">
        <v>72</v>
      </c>
      <c r="Y21" s="32" t="s">
        <v>52</v>
      </c>
      <c r="Z21" s="33" t="s">
        <v>64</v>
      </c>
      <c r="AA21" s="39"/>
      <c r="AB21" s="39"/>
      <c r="AC21" s="39"/>
      <c r="AD21" s="2"/>
    </row>
    <row r="22" spans="2:30" x14ac:dyDescent="0.2">
      <c r="B22" s="25" t="str">
        <f>'Інформація та розклад'!E$22</f>
        <v>Вправа 1</v>
      </c>
      <c r="C22" s="28"/>
      <c r="D22" s="29">
        <f>('Інформація та розклад'!F$22)-C22</f>
        <v>0</v>
      </c>
      <c r="E22" s="30"/>
      <c r="F22" s="20">
        <f>('Інформація та розклад'!G$22)-E22</f>
        <v>0</v>
      </c>
      <c r="G22" s="28"/>
      <c r="H22" s="29">
        <f>('Інформація та розклад'!F$22)-G22</f>
        <v>0</v>
      </c>
      <c r="I22" s="30"/>
      <c r="J22" s="20">
        <f>('Інформація та розклад'!G$22)-I22</f>
        <v>0</v>
      </c>
      <c r="K22" s="28"/>
      <c r="L22" s="29">
        <f>('Інформація та розклад'!F$22)-K22</f>
        <v>0</v>
      </c>
      <c r="M22" s="30"/>
      <c r="N22" s="20">
        <f>('Інформація та розклад'!G$22)-M22</f>
        <v>0</v>
      </c>
      <c r="O22" s="28"/>
      <c r="P22" s="29">
        <f>('Інформація та розклад'!F$22)-O22</f>
        <v>0</v>
      </c>
      <c r="Q22" s="30"/>
      <c r="R22" s="20">
        <f>('Інформація та розклад'!G$22)-Q22</f>
        <v>0</v>
      </c>
      <c r="S22" s="28"/>
      <c r="T22" s="29">
        <f>('Інформація та розклад'!F$22)-S22</f>
        <v>0</v>
      </c>
      <c r="U22" s="30"/>
      <c r="V22" s="20">
        <f>('Інформація та розклад'!G$22)-U22</f>
        <v>0</v>
      </c>
      <c r="W22" s="28"/>
      <c r="X22" s="29">
        <f>('Інформація та розклад'!F$22)-W22</f>
        <v>0</v>
      </c>
      <c r="Y22" s="30"/>
      <c r="Z22" s="20">
        <f>('Інформація та розклад'!G$22)-Y22</f>
        <v>0</v>
      </c>
      <c r="AA22" s="39"/>
      <c r="AB22" s="39"/>
      <c r="AC22" s="39"/>
      <c r="AD22" s="2"/>
    </row>
    <row r="23" spans="2:30" x14ac:dyDescent="0.2">
      <c r="B23" s="25" t="str">
        <f>'Інформація та розклад'!E$23</f>
        <v>Вправа 2</v>
      </c>
      <c r="C23" s="28"/>
      <c r="D23" s="29">
        <f>('Інформація та розклад'!F$23)-C23</f>
        <v>0</v>
      </c>
      <c r="E23" s="30"/>
      <c r="F23" s="20">
        <f>('Інформація та розклад'!G$23)-E23</f>
        <v>0</v>
      </c>
      <c r="G23" s="28"/>
      <c r="H23" s="29">
        <f>('Інформація та розклад'!F$23)-G23</f>
        <v>0</v>
      </c>
      <c r="I23" s="30"/>
      <c r="J23" s="20">
        <f>('Інформація та розклад'!G$23)-I23</f>
        <v>0</v>
      </c>
      <c r="K23" s="28"/>
      <c r="L23" s="29">
        <f>('Інформація та розклад'!F$23)-K23</f>
        <v>0</v>
      </c>
      <c r="M23" s="30"/>
      <c r="N23" s="20">
        <f>('Інформація та розклад'!G$23)-M23</f>
        <v>0</v>
      </c>
      <c r="O23" s="28"/>
      <c r="P23" s="29">
        <f>('Інформація та розклад'!F$23)-O23</f>
        <v>0</v>
      </c>
      <c r="Q23" s="30"/>
      <c r="R23" s="20">
        <f>('Інформація та розклад'!G$23)-Q23</f>
        <v>0</v>
      </c>
      <c r="S23" s="28"/>
      <c r="T23" s="29">
        <f>('Інформація та розклад'!F$23)-S23</f>
        <v>0</v>
      </c>
      <c r="U23" s="30"/>
      <c r="V23" s="20">
        <f>('Інформація та розклад'!G$23)-U23</f>
        <v>0</v>
      </c>
      <c r="W23" s="28"/>
      <c r="X23" s="29">
        <f>('Інформація та розклад'!F$23)-W23</f>
        <v>0</v>
      </c>
      <c r="Y23" s="30"/>
      <c r="Z23" s="20">
        <f>('Інформація та розклад'!G$23)-Y23</f>
        <v>0</v>
      </c>
      <c r="AA23" s="39"/>
      <c r="AB23" s="39"/>
      <c r="AC23" s="39"/>
      <c r="AD23" s="2"/>
    </row>
    <row r="24" spans="2:30" x14ac:dyDescent="0.2">
      <c r="B24" s="25" t="str">
        <f>'Інформація та розклад'!E$24</f>
        <v>Вправа 3</v>
      </c>
      <c r="C24" s="28"/>
      <c r="D24" s="29">
        <f>('Інформація та розклад'!F$24)-C24</f>
        <v>0</v>
      </c>
      <c r="E24" s="30"/>
      <c r="F24" s="20">
        <f>('Інформація та розклад'!G$24)-E24</f>
        <v>0</v>
      </c>
      <c r="G24" s="28"/>
      <c r="H24" s="29">
        <f>('Інформація та розклад'!F$24)-G24</f>
        <v>0</v>
      </c>
      <c r="I24" s="30"/>
      <c r="J24" s="20">
        <f>('Інформація та розклад'!G$24)-I24</f>
        <v>0</v>
      </c>
      <c r="K24" s="28"/>
      <c r="L24" s="29">
        <f>('Інформація та розклад'!F$24)-K24</f>
        <v>0</v>
      </c>
      <c r="M24" s="30"/>
      <c r="N24" s="20">
        <f>('Інформація та розклад'!G$24)-M24</f>
        <v>0</v>
      </c>
      <c r="O24" s="28"/>
      <c r="P24" s="29">
        <f>('Інформація та розклад'!F$24)-O24</f>
        <v>0</v>
      </c>
      <c r="Q24" s="30"/>
      <c r="R24" s="20">
        <f>('Інформація та розклад'!G$24)-Q24</f>
        <v>0</v>
      </c>
      <c r="S24" s="28"/>
      <c r="T24" s="29">
        <f>('Інформація та розклад'!F$24)-S24</f>
        <v>0</v>
      </c>
      <c r="U24" s="30"/>
      <c r="V24" s="20">
        <f>('Інформація та розклад'!G$24)-U24</f>
        <v>0</v>
      </c>
      <c r="W24" s="28"/>
      <c r="X24" s="29">
        <f>('Інформація та розклад'!F$24)-W24</f>
        <v>0</v>
      </c>
      <c r="Y24" s="30"/>
      <c r="Z24" s="20">
        <f>('Інформація та розклад'!G$24)-Y24</f>
        <v>0</v>
      </c>
      <c r="AA24" s="39"/>
      <c r="AB24" s="39"/>
      <c r="AC24" s="39"/>
      <c r="AD24" s="2"/>
    </row>
    <row r="25" spans="2:30" x14ac:dyDescent="0.2">
      <c r="B25" s="25" t="str">
        <f>'Інформація та розклад'!E$25</f>
        <v>Вправа 4</v>
      </c>
      <c r="C25" s="28"/>
      <c r="D25" s="29">
        <f>('Інформація та розклад'!F$25)-C25</f>
        <v>0</v>
      </c>
      <c r="E25" s="30"/>
      <c r="F25" s="20">
        <f>('Інформація та розклад'!G$25)-E25</f>
        <v>0</v>
      </c>
      <c r="G25" s="28"/>
      <c r="H25" s="29">
        <f>('Інформація та розклад'!F$25)-G25</f>
        <v>0</v>
      </c>
      <c r="I25" s="30"/>
      <c r="J25" s="20">
        <f>('Інформація та розклад'!G$25)-I25</f>
        <v>0</v>
      </c>
      <c r="K25" s="28"/>
      <c r="L25" s="29">
        <f>('Інформація та розклад'!F$25)-K25</f>
        <v>0</v>
      </c>
      <c r="M25" s="30"/>
      <c r="N25" s="20">
        <f>('Інформація та розклад'!G$25)-M25</f>
        <v>0</v>
      </c>
      <c r="O25" s="28"/>
      <c r="P25" s="29">
        <f>('Інформація та розклад'!F$25)-O25</f>
        <v>0</v>
      </c>
      <c r="Q25" s="30"/>
      <c r="R25" s="20">
        <f>('Інформація та розклад'!G$25)-Q25</f>
        <v>0</v>
      </c>
      <c r="S25" s="28"/>
      <c r="T25" s="29">
        <f>('Інформація та розклад'!F$25)-S25</f>
        <v>0</v>
      </c>
      <c r="U25" s="30"/>
      <c r="V25" s="20">
        <f>('Інформація та розклад'!G$25)-U25</f>
        <v>0</v>
      </c>
      <c r="W25" s="28"/>
      <c r="X25" s="29">
        <f>('Інформація та розклад'!F$25)-W25</f>
        <v>0</v>
      </c>
      <c r="Y25" s="30"/>
      <c r="Z25" s="20">
        <f>('Інформація та розклад'!G$25)-Y25</f>
        <v>0</v>
      </c>
      <c r="AA25" s="39"/>
      <c r="AB25" s="39"/>
      <c r="AC25" s="39"/>
      <c r="AD25" s="2"/>
    </row>
    <row r="26" spans="2:30" x14ac:dyDescent="0.2">
      <c r="B26" s="3"/>
      <c r="C26" s="38"/>
      <c r="D26" s="38"/>
      <c r="E26" s="38"/>
      <c r="F26" s="38"/>
      <c r="G26" s="38"/>
      <c r="H26" s="38"/>
      <c r="I26" s="38"/>
      <c r="J26" s="38"/>
      <c r="K26" s="38"/>
      <c r="L26" s="38"/>
      <c r="M26" s="38"/>
      <c r="N26" s="38"/>
      <c r="O26" s="38"/>
      <c r="P26" s="38"/>
      <c r="Q26" s="38"/>
      <c r="R26" s="38"/>
      <c r="S26" s="38"/>
      <c r="T26" s="38"/>
      <c r="U26" s="38"/>
      <c r="V26" s="38"/>
      <c r="W26" s="38"/>
      <c r="X26" s="38"/>
      <c r="Y26" s="38"/>
      <c r="Z26" s="38"/>
      <c r="AA26" s="39"/>
      <c r="AB26" s="39"/>
      <c r="AC26" s="39"/>
      <c r="AD26" s="2"/>
    </row>
    <row r="27" spans="2:30" x14ac:dyDescent="0.2">
      <c r="B27" s="26" t="s">
        <v>25</v>
      </c>
      <c r="C27" s="27" t="s">
        <v>26</v>
      </c>
      <c r="D27" s="27" t="s">
        <v>41</v>
      </c>
      <c r="E27" s="27" t="s">
        <v>27</v>
      </c>
      <c r="F27" s="27" t="s">
        <v>43</v>
      </c>
      <c r="G27" s="32" t="s">
        <v>45</v>
      </c>
      <c r="H27" s="27" t="s">
        <v>69</v>
      </c>
      <c r="I27" s="32" t="s">
        <v>49</v>
      </c>
      <c r="J27" s="27" t="s">
        <v>46</v>
      </c>
      <c r="K27" s="27" t="s">
        <v>65</v>
      </c>
      <c r="L27" s="27" t="s">
        <v>70</v>
      </c>
      <c r="M27" s="32" t="s">
        <v>52</v>
      </c>
      <c r="N27" s="27" t="s">
        <v>71</v>
      </c>
      <c r="O27" s="27" t="s">
        <v>66</v>
      </c>
      <c r="P27" s="27" t="s">
        <v>75</v>
      </c>
      <c r="Q27" s="32" t="s">
        <v>56</v>
      </c>
      <c r="R27" s="27" t="s">
        <v>74</v>
      </c>
      <c r="S27" s="27" t="s">
        <v>67</v>
      </c>
      <c r="T27" s="32" t="s">
        <v>57</v>
      </c>
      <c r="U27" s="32" t="s">
        <v>47</v>
      </c>
      <c r="V27" s="27" t="s">
        <v>73</v>
      </c>
      <c r="W27" s="27" t="s">
        <v>68</v>
      </c>
      <c r="X27" s="27" t="s">
        <v>72</v>
      </c>
      <c r="Y27" s="32" t="s">
        <v>48</v>
      </c>
      <c r="Z27" s="33" t="s">
        <v>64</v>
      </c>
      <c r="AA27" s="39"/>
      <c r="AB27" s="39"/>
      <c r="AC27" s="39"/>
      <c r="AD27" s="2"/>
    </row>
    <row r="28" spans="2:30" x14ac:dyDescent="0.2">
      <c r="B28" s="25" t="str">
        <f>'Інформація та розклад'!E$29</f>
        <v>Вправа 1</v>
      </c>
      <c r="C28" s="28"/>
      <c r="D28" s="29">
        <f>('Інформація та розклад'!F$29)-C28</f>
        <v>0</v>
      </c>
      <c r="E28" s="30"/>
      <c r="F28" s="20">
        <f>('Інформація та розклад'!G$29)-E28</f>
        <v>0</v>
      </c>
      <c r="G28" s="28"/>
      <c r="H28" s="29">
        <f>('Інформація та розклад'!F$29)-G28</f>
        <v>0</v>
      </c>
      <c r="I28" s="30"/>
      <c r="J28" s="20">
        <f>('Інформація та розклад'!G$29)-I28</f>
        <v>0</v>
      </c>
      <c r="K28" s="28"/>
      <c r="L28" s="29">
        <f>('Інформація та розклад'!F$29)-K28</f>
        <v>0</v>
      </c>
      <c r="M28" s="30"/>
      <c r="N28" s="20">
        <f>('Інформація та розклад'!G$29)-M28</f>
        <v>0</v>
      </c>
      <c r="O28" s="28"/>
      <c r="P28" s="29">
        <f>('Інформація та розклад'!F$29)-O28</f>
        <v>0</v>
      </c>
      <c r="Q28" s="30"/>
      <c r="R28" s="20">
        <f>('Інформація та розклад'!G$29)-Q28</f>
        <v>0</v>
      </c>
      <c r="S28" s="28"/>
      <c r="T28" s="29">
        <f>('Інформація та розклад'!F$29)-S28</f>
        <v>0</v>
      </c>
      <c r="U28" s="30"/>
      <c r="V28" s="20">
        <f>('Інформація та розклад'!G$29)-U28</f>
        <v>0</v>
      </c>
      <c r="W28" s="28"/>
      <c r="X28" s="29">
        <f>('Інформація та розклад'!F$29)-W28</f>
        <v>0</v>
      </c>
      <c r="Y28" s="30"/>
      <c r="Z28" s="20">
        <f>('Інформація та розклад'!G$29)-Y28</f>
        <v>0</v>
      </c>
      <c r="AA28" s="39"/>
      <c r="AB28" s="39"/>
      <c r="AC28" s="39"/>
      <c r="AD28" s="2"/>
    </row>
    <row r="29" spans="2:30" x14ac:dyDescent="0.2">
      <c r="B29" s="25" t="str">
        <f>'Інформація та розклад'!E$30</f>
        <v>Вправа 2</v>
      </c>
      <c r="C29" s="28"/>
      <c r="D29" s="29">
        <f>('Інформація та розклад'!F$30)-C29</f>
        <v>0</v>
      </c>
      <c r="E29" s="30"/>
      <c r="F29" s="20">
        <f>('Інформація та розклад'!G$30)-E29</f>
        <v>0</v>
      </c>
      <c r="G29" s="28"/>
      <c r="H29" s="29">
        <f>('Інформація та розклад'!F$30)-G29</f>
        <v>0</v>
      </c>
      <c r="I29" s="30"/>
      <c r="J29" s="20">
        <f>('Інформація та розклад'!G$30)-I29</f>
        <v>0</v>
      </c>
      <c r="K29" s="28"/>
      <c r="L29" s="29">
        <f>('Інформація та розклад'!F$30)-K29</f>
        <v>0</v>
      </c>
      <c r="M29" s="30"/>
      <c r="N29" s="20">
        <f>('Інформація та розклад'!G$30)-M29</f>
        <v>0</v>
      </c>
      <c r="O29" s="28"/>
      <c r="P29" s="29">
        <f>('Інформація та розклад'!F$30)-O29</f>
        <v>0</v>
      </c>
      <c r="Q29" s="30"/>
      <c r="R29" s="20">
        <f>('Інформація та розклад'!G$30)-Q29</f>
        <v>0</v>
      </c>
      <c r="S29" s="28"/>
      <c r="T29" s="29">
        <f>('Інформація та розклад'!F$30)-S29</f>
        <v>0</v>
      </c>
      <c r="U29" s="30"/>
      <c r="V29" s="20">
        <f>('Інформація та розклад'!G$30)-U29</f>
        <v>0</v>
      </c>
      <c r="W29" s="28"/>
      <c r="X29" s="29">
        <f>('Інформація та розклад'!F$30)-W29</f>
        <v>0</v>
      </c>
      <c r="Y29" s="30"/>
      <c r="Z29" s="20">
        <f>('Інформація та розклад'!G$30)-Y29</f>
        <v>0</v>
      </c>
      <c r="AA29" s="39"/>
      <c r="AB29" s="39"/>
      <c r="AC29" s="39"/>
      <c r="AD29" s="2"/>
    </row>
    <row r="30" spans="2:30" x14ac:dyDescent="0.2">
      <c r="B30" s="25" t="str">
        <f>'Інформація та розклад'!E$31</f>
        <v>Вправа 3</v>
      </c>
      <c r="C30" s="28"/>
      <c r="D30" s="29">
        <f>('Інформація та розклад'!F$31)-C30</f>
        <v>0</v>
      </c>
      <c r="E30" s="30"/>
      <c r="F30" s="20">
        <f>('Інформація та розклад'!G$31)-E30</f>
        <v>0</v>
      </c>
      <c r="G30" s="28"/>
      <c r="H30" s="29">
        <f>('Інформація та розклад'!F$31)-G30</f>
        <v>0</v>
      </c>
      <c r="I30" s="30"/>
      <c r="J30" s="20">
        <f>('Інформація та розклад'!G$31)-I30</f>
        <v>0</v>
      </c>
      <c r="K30" s="28"/>
      <c r="L30" s="29">
        <f>('Інформація та розклад'!F$31)-K30</f>
        <v>0</v>
      </c>
      <c r="M30" s="30"/>
      <c r="N30" s="20">
        <f>('Інформація та розклад'!G$31)-M30</f>
        <v>0</v>
      </c>
      <c r="O30" s="28"/>
      <c r="P30" s="29">
        <f>('Інформація та розклад'!F$31)-O30</f>
        <v>0</v>
      </c>
      <c r="Q30" s="30"/>
      <c r="R30" s="20">
        <f>('Інформація та розклад'!G$31)-Q30</f>
        <v>0</v>
      </c>
      <c r="S30" s="28"/>
      <c r="T30" s="29">
        <f>('Інформація та розклад'!F$31)-S30</f>
        <v>0</v>
      </c>
      <c r="U30" s="30"/>
      <c r="V30" s="20">
        <f>('Інформація та розклад'!G$31)-U30</f>
        <v>0</v>
      </c>
      <c r="W30" s="28"/>
      <c r="X30" s="29">
        <f>('Інформація та розклад'!F$31)-W30</f>
        <v>0</v>
      </c>
      <c r="Y30" s="30"/>
      <c r="Z30" s="20">
        <f>('Інформація та розклад'!G$31)-Y30</f>
        <v>0</v>
      </c>
    </row>
    <row r="31" spans="2:30" ht="14.25" customHeight="1" x14ac:dyDescent="0.2">
      <c r="B31" s="25" t="str">
        <f>'Інформація та розклад'!E$32</f>
        <v>Вправа 4</v>
      </c>
      <c r="C31" s="28"/>
      <c r="D31" s="29">
        <f>('Інформація та розклад'!F$32)-C31</f>
        <v>0</v>
      </c>
      <c r="E31" s="31"/>
      <c r="F31" s="20">
        <f>('Інформація та розклад'!G$32)-E31</f>
        <v>0</v>
      </c>
      <c r="G31" s="28"/>
      <c r="H31" s="29">
        <f>('Інформація та розклад'!F$32)-G31</f>
        <v>0</v>
      </c>
      <c r="I31" s="30"/>
      <c r="J31" s="20">
        <f>('Інформація та розклад'!G$32)-I31</f>
        <v>0</v>
      </c>
      <c r="K31" s="28"/>
      <c r="L31" s="29">
        <f>('Інформація та розклад'!F$32)-K31</f>
        <v>0</v>
      </c>
      <c r="M31" s="30"/>
      <c r="N31" s="20">
        <f>('Інформація та розклад'!G$32)-M31</f>
        <v>0</v>
      </c>
      <c r="O31" s="28"/>
      <c r="P31" s="29">
        <f>('Інформація та розклад'!F$32)-O31</f>
        <v>0</v>
      </c>
      <c r="Q31" s="30"/>
      <c r="R31" s="20">
        <f>('Інформація та розклад'!G$32)-Q31</f>
        <v>0</v>
      </c>
      <c r="S31" s="28"/>
      <c r="T31" s="29">
        <f>('Інформація та розклад'!F$32)-S31</f>
        <v>0</v>
      </c>
      <c r="U31" s="30"/>
      <c r="V31" s="20">
        <f>('Інформація та розклад'!G$32)-U31</f>
        <v>0</v>
      </c>
      <c r="W31" s="28"/>
      <c r="X31" s="29">
        <f>('Інформація та розклад'!F$32)-W31</f>
        <v>0</v>
      </c>
      <c r="Y31" s="30"/>
      <c r="Z31" s="20">
        <f>('Інформація та розклад'!G$32)-Y31</f>
        <v>0</v>
      </c>
    </row>
    <row r="32" spans="2:30" x14ac:dyDescent="0.2">
      <c r="B32" s="48" t="s">
        <v>36</v>
      </c>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2:26"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2:26" x14ac:dyDescent="0.2">
      <c r="C34"/>
      <c r="D34"/>
    </row>
    <row r="35" spans="2:26" x14ac:dyDescent="0.2">
      <c r="C35"/>
      <c r="D35"/>
    </row>
    <row r="36" spans="2:26" x14ac:dyDescent="0.2">
      <c r="C36"/>
      <c r="D36"/>
    </row>
    <row r="37" spans="2:26" x14ac:dyDescent="0.2">
      <c r="C37"/>
      <c r="D37"/>
    </row>
    <row r="38" spans="2:26" x14ac:dyDescent="0.2">
      <c r="C38"/>
      <c r="D38"/>
    </row>
    <row r="39" spans="2:26" x14ac:dyDescent="0.2">
      <c r="C39"/>
      <c r="D39"/>
    </row>
    <row r="40" spans="2:26" x14ac:dyDescent="0.2">
      <c r="C40"/>
      <c r="D40"/>
    </row>
    <row r="41" spans="2:26" x14ac:dyDescent="0.2">
      <c r="C41"/>
      <c r="D41"/>
    </row>
    <row r="42" spans="2:26" x14ac:dyDescent="0.2">
      <c r="C42"/>
      <c r="D42"/>
    </row>
    <row r="43" spans="2:26" x14ac:dyDescent="0.2">
      <c r="C43"/>
      <c r="D43"/>
    </row>
  </sheetData>
  <dataConsolidate/>
  <mergeCells count="22">
    <mergeCell ref="S7:V7"/>
    <mergeCell ref="W7:Z7"/>
    <mergeCell ref="C6:F6"/>
    <mergeCell ref="G6:J6"/>
    <mergeCell ref="K6:N6"/>
    <mergeCell ref="O6:R6"/>
    <mergeCell ref="B32:Z32"/>
    <mergeCell ref="S6:V6"/>
    <mergeCell ref="B1:Z1"/>
    <mergeCell ref="C3:Z3"/>
    <mergeCell ref="C2:D2"/>
    <mergeCell ref="F2:G2"/>
    <mergeCell ref="B2:B4"/>
    <mergeCell ref="C5:Z5"/>
    <mergeCell ref="D4:H4"/>
    <mergeCell ref="J4:N4"/>
    <mergeCell ref="P4:Z4"/>
    <mergeCell ref="W6:Z6"/>
    <mergeCell ref="C7:F7"/>
    <mergeCell ref="G7:J7"/>
    <mergeCell ref="K7:N7"/>
    <mergeCell ref="O7:R7"/>
  </mergeCells>
  <dataValidations count="29">
    <dataValidation allowBlank="1" showInputMessage="1" showErrorMessage="1" prompt="Відстежуйте план тренування на цьому аркуші. Введіть докладні відомості в таблиці &quot;Журнал розминки&quot;, &quot;Журнал силових вправ&quot;, &quot;Журнал аеробних вправ&quot; і &quot;Журнал завершальних вправ&quot;. Легенди наведено в клітинках C4–P4, а поради – у клітинках C5 і B32." sqref="A1" xr:uid="{00000000-0002-0000-0100-000000000000}"/>
    <dataValidation allowBlank="1" showInputMessage="1" showErrorMessage="1" prompt="У цій клітинці наведено заголовок цього аркуша. Номер стовпця наведено в клітинці нижче. Дати початку й завершення тижня 1 – у клітинках C2 і F2, а всі дати тижня – у клітинках C7–W7." sqref="B1:Z1" xr:uid="{00000000-0002-0000-0100-000001000000}"/>
    <dataValidation allowBlank="1" showInputMessage="1" showErrorMessage="1" prompt="Дата початку тижня 1 автоматично оновлюється в цій клітинці." sqref="C2:D2" xr:uid="{00000000-0002-0000-0100-000002000000}"/>
    <dataValidation allowBlank="1" showInputMessage="1" showErrorMessage="1" prompt="Дата завершення тижня 1 автоматично оновлюється в цій клітинці. У клітинці нижче наведено надпис &quot;Легенди&quot;." sqref="F2:G2" xr:uid="{00000000-0002-0000-0100-000003000000}"/>
    <dataValidation allowBlank="1" showInputMessage="1" showErrorMessage="1" prompt="Легенди наведено в клітинках нижче, поради – в клітинці C5, а дні тижня – у клітинках C6–W6." sqref="C3:Z3" xr:uid="{00000000-0002-0000-0100-000004000000}"/>
    <dataValidation allowBlank="1" showInputMessage="1" showErrorMessage="1" prompt="У клітинках C6–W6 цього рядка наведено дні тижня." sqref="B6" xr:uid="{00000000-0002-0000-0100-000005000000}"/>
    <dataValidation allowBlank="1" showInputMessage="1" showErrorMessage="1" prompt="Дати автоматично оновлюються в клітинках C7–W7 цього рядка." sqref="B7" xr:uid="{00000000-0002-0000-0100-000006000000}"/>
    <dataValidation allowBlank="1" showInputMessage="1" showErrorMessage="1" prompt="Дані таблиць &quot;Журнал розминки&quot; (з клітинки B9), &quot;Журнал силових вправ&quot; (з клітинки B15), &quot;Журнал аеробних вправ&quot; (з клітинки B21) і &quot;Журнал завершальних вправ&quot; (з клітинки B27), оновлюються автоматично." sqref="W7:Z7" xr:uid="{00000000-0002-0000-0100-000007000000}"/>
    <dataValidation allowBlank="1" showInputMessage="1" showErrorMessage="1" prompt="Введіть докладні відомості в таблицю &quot;Журнал розминки&quot; нижче." sqref="B8" xr:uid="{00000000-0002-0000-0100-000008000000}"/>
    <dataValidation allowBlank="1" showInputMessage="1" showErrorMessage="1" prompt="Кількість вправ для розминки автоматично оновлюється в стовпці під цим заголовком." sqref="B9" xr:uid="{00000000-0002-0000-0100-000009000000}"/>
    <dataValidation allowBlank="1" showInputMessage="1" showErrorMessage="1" prompt="У стовпець під цим заголовком введіть кількість повторень для дня 1." sqref="C9 C15 C21 C27" xr:uid="{00000000-0002-0000-0100-00000A000000}"/>
    <dataValidation allowBlank="1" showInputMessage="1" showErrorMessage="1" prompt="Різниця автоматично обчислюється в стовпці під цим заголовком." sqref="D9 D15 D21 D27 F9 F15 F21 F27 H9 Z21 H15 H21 J9 H27 J15 J21 L9 J27 L15 L21 N9 L27 N15 N21 P9 R27 P15 P21 R9 V27 R15 R21 T9 T15 T21 T27 V9 Z27 V15 V21 X9 N27 X15 X21 Z9 X27 Z15 P27" xr:uid="{00000000-0002-0000-0100-00000B000000}"/>
    <dataValidation allowBlank="1" showInputMessage="1" showErrorMessage="1" prompt="У стовпець під цим заголовком введіть значення ваги для дня 1." sqref="E9 E15 E21 E27" xr:uid="{00000000-0002-0000-0100-00000C000000}"/>
    <dataValidation allowBlank="1" showInputMessage="1" showErrorMessage="1" prompt="У стовпець під цим заголовком введіть кількість повторень для дня 2." sqref="G9 G15 G21 G27" xr:uid="{00000000-0002-0000-0100-00000D000000}"/>
    <dataValidation allowBlank="1" showInputMessage="1" showErrorMessage="1" prompt="У стовпець під цим заголовком введіть значення ваги для дня 2." sqref="I9 I15 I21 I27" xr:uid="{00000000-0002-0000-0100-00000E000000}"/>
    <dataValidation allowBlank="1" showInputMessage="1" showErrorMessage="1" prompt="У стовпець під цим заголовком введіть кількість повторень для дня 3." sqref="K9 K21 K15 K27" xr:uid="{00000000-0002-0000-0100-00000F000000}"/>
    <dataValidation allowBlank="1" showInputMessage="1" showErrorMessage="1" prompt="У стовпець під цим заголовком введіть значення ваги для дня 3." sqref="M9 M15 M21 M27" xr:uid="{00000000-0002-0000-0100-000010000000}"/>
    <dataValidation allowBlank="1" showInputMessage="1" showErrorMessage="1" prompt="У стовпець під цим заголовком введіть кількість повторень для дня 4." sqref="O9 O21 O15 O27" xr:uid="{00000000-0002-0000-0100-000011000000}"/>
    <dataValidation allowBlank="1" showInputMessage="1" showErrorMessage="1" prompt="У стовпець під цим заголовком введіть значення ваги для дня 4." sqref="Q9 Q15 Q21 Q27" xr:uid="{00000000-0002-0000-0100-000012000000}"/>
    <dataValidation allowBlank="1" showInputMessage="1" showErrorMessage="1" prompt="У стовпець під цим заголовком введіть кількість повторень для дня 5." sqref="S9 S21 S15 S27" xr:uid="{00000000-0002-0000-0100-000013000000}"/>
    <dataValidation allowBlank="1" showInputMessage="1" showErrorMessage="1" prompt="У стовпець під цим заголовком введіть значення ваги для дня 5." sqref="U9 U15 U21 U27" xr:uid="{00000000-0002-0000-0100-000014000000}"/>
    <dataValidation allowBlank="1" showInputMessage="1" showErrorMessage="1" prompt="У стовпець під цим заголовком введіть кількість повторень для дня 6." sqref="W9 W21 W15 W27" xr:uid="{00000000-0002-0000-0100-000015000000}"/>
    <dataValidation allowBlank="1" showInputMessage="1" showErrorMessage="1" prompt="У стовпець під цим заголовком введіть значення ваги для дня 6." sqref="Y9 Y15 Y21 Y27" xr:uid="{00000000-0002-0000-0100-000016000000}"/>
    <dataValidation allowBlank="1" showInputMessage="1" showErrorMessage="1" prompt="Введіть докладні відомості в таблицю &quot;Журнал силових вправ&quot;." sqref="B14" xr:uid="{00000000-0002-0000-0100-000017000000}"/>
    <dataValidation allowBlank="1" showInputMessage="1" showErrorMessage="1" prompt="Номер силової вправи автоматично оновлюється в стовпці під цим заголовком." sqref="B15" xr:uid="{00000000-0002-0000-0100-000018000000}"/>
    <dataValidation allowBlank="1" showInputMessage="1" showErrorMessage="1" prompt="Введіть докладні відомості в таблицю &quot;Журнал аеробних вправ&quot; нижче." sqref="B20" xr:uid="{00000000-0002-0000-0100-000019000000}"/>
    <dataValidation allowBlank="1" showInputMessage="1" showErrorMessage="1" prompt="Номер аеробної вправи автоматично оновлюється в стовпці під цим заголовком." sqref="B21" xr:uid="{00000000-0002-0000-0100-00001A000000}"/>
    <dataValidation allowBlank="1" showInputMessage="1" showErrorMessage="1" prompt="Введіть докладні відомості в таблицю &quot;Журнал завершальних вправ&quot; нижче." sqref="B26" xr:uid="{00000000-0002-0000-0100-00001B000000}"/>
    <dataValidation allowBlank="1" showInputMessage="1" showErrorMessage="1" prompt="Номер завершальної вправи автоматично оновлюється в стовпці під цим заголовком." sqref="B27" xr:uid="{00000000-0002-0000-0100-00001C000000}"/>
  </dataValidations>
  <pageMargins left="0.7" right="0.7" top="0.75" bottom="0.75" header="0.3" footer="0.3"/>
  <pageSetup paperSize="9" scale="97" orientation="landscape" horizontalDpi="1200" verticalDpi="120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Інформація та розклад</vt:lpstr>
      <vt:lpstr>Відстеження програми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2018-12-13T13:06:50Z</dcterms:created>
  <dcterms:modified xsi:type="dcterms:W3CDTF">2020-03-05T17:11:30Z</dcterms:modified>
</cp:coreProperties>
</file>