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4"/>
  <workbookPr filterPrivacy="1"/>
  <xr:revisionPtr revIDLastSave="12" documentId="10_ncr:100000_{B9B2BF80-4B9D-49B7-96C2-CB884154B61C}" xr6:coauthVersionLast="41" xr6:coauthVersionMax="41" xr10:uidLastSave="{7AF28277-B50B-44DA-8BC0-C6FAB29B263A}"/>
  <bookViews>
    <workbookView xWindow="-120" yWindow="-120" windowWidth="28890" windowHeight="16110" xr2:uid="{00000000-000D-0000-FFFF-FFFF00000000}"/>
  </bookViews>
  <sheets>
    <sheet name="РОБОТА З КНИГОЮ" sheetId="2" r:id="rId1"/>
    <sheet name="ЖУРНАЛ УСПІШНОСТІ" sheetId="1" r:id="rId2"/>
  </sheets>
  <definedNames>
    <definedName name="ЗагальніБали">'ЖУРНАЛ УСПІШНОСТІ'!$H$12</definedName>
    <definedName name="Заголовок1">Оцінки[[#Headers],[Ім’я учня]]</definedName>
    <definedName name="ОбластьЗаголовка1..G24.1">'ЖУРНАЛ УСПІШНОСТІ'!$B$21:$C$21</definedName>
    <definedName name="ОбластьЗаголовкаРядка1..U6">'ЖУРНАЛ УСПІШНОСТІ'!$H$3</definedName>
    <definedName name="ОбластьЗаголовкаРядка2..X9">'ЖУРНАЛ УСПІШНОСТІ'!$E$8:$G$8</definedName>
    <definedName name="ОбластьЗаголовкаРядка3..H12">'ЖУРНАЛ УСПІШНОСТІ'!$E$11:$G$11</definedName>
    <definedName name="ТаблицяОцінок">'ЖУРНАЛ УСПІШНОСТІ'!$I$3:$U$6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<sst xmlns="http://schemas.openxmlformats.org/spreadsheetml/2006/main" count="132" uniqueCount="65">
  <si>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ІНСТРУКЦІЇ</t>
  </si>
  <si>
    <r>
      <t xml:space="preserve">Інструкції. </t>
    </r>
    <r>
      <rPr>
        <sz val="11"/>
        <color theme="7" tint="-0.499984740745262"/>
        <rFont val="Century Gothic"/>
        <family val="2"/>
        <scheme val="minor"/>
      </rPr>
      <t>Обов’язково зберігайте резервні копії оцінок.</t>
    </r>
  </si>
  <si>
    <t xml:space="preserve">1. Заповніть назву навчального закладу, відомості про заняття, імена учнів або студентів і їхні ідентифікатори (необов’язково).   </t>
  </si>
  <si>
    <t>2. Внесіть у таблицю оцінок і середніх балів за всі курси зміни відповідно до системи оцінювання, яку ви використовуєте.</t>
  </si>
  <si>
    <t xml:space="preserve">3. Заповніть назви завдань або тестів (наприклад, "Тест 1"), починаючи з клітинки H8, а також введіть бали, які даються за кожне із таких завдань. </t>
  </si>
  <si>
    <t>4. Внесіть оцінки кожного з учнів або слухачів за кожне завдання або тест. Стовпці "Середнє", "Оцінка", "Літера оцінки" та "Середній бал за всі курси" обчислюються автоматично, але за потреби ви можете внести власні значення. Щоб поставити додаткові залікові бали, просто введіть за завдання бал більше за максимальний можливий указаний бал.</t>
  </si>
  <si>
    <t>Скористайтеся командою "Область друку" в меню "Макет сторінки", якщо потрібно змінити вміст, що друкується.</t>
  </si>
  <si>
    <t>Оцінки, що виставляються за бали, обчислюються за звичайною відсотковою шкалою відповідно до загальної кількості балів, указаних у рядках 8 і 9. Укажіть для кожного завдання або тесту відповідні бали, а потім укажіть, яка оцінка відповідає якому відсотку. Ви також можете вручну змінювати клітинки в стовпці "Оцінка".</t>
  </si>
  <si>
    <t>Введіть кожне завдання або тест і відповідні бали в клітинки від H8 до X9.</t>
  </si>
  <si>
    <t>НАЗВА НАВЧАЛЬНОГО ЗАКЛАДУ</t>
  </si>
  <si>
    <t>Ім’я викладача</t>
  </si>
  <si>
    <t>Заняття/проект</t>
  </si>
  <si>
    <t>Рік/семетр/чверть</t>
  </si>
  <si>
    <t>Ім’я учня</t>
  </si>
  <si>
    <t>Номер учня або студента 1</t>
  </si>
  <si>
    <t>Номер учня або студента 2</t>
  </si>
  <si>
    <t>Зведення заняття</t>
  </si>
  <si>
    <t xml:space="preserve"> Середнє</t>
  </si>
  <si>
    <t xml:space="preserve"> Найвища оцінка</t>
  </si>
  <si>
    <t xml:space="preserve"> Найнижча оцінка</t>
  </si>
  <si>
    <t>Ідентифікатор учня або студента</t>
  </si>
  <si>
    <t>Середнє</t>
  </si>
  <si>
    <t>Назва завдання або тесту</t>
  </si>
  <si>
    <t>Загальний доступний бал</t>
  </si>
  <si>
    <t>Загальна кількість завдань і тестів:</t>
  </si>
  <si>
    <t>Максимальний можливий бал:</t>
  </si>
  <si>
    <t>Оцінка</t>
  </si>
  <si>
    <t>Літера оцінки</t>
  </si>
  <si>
    <t>Середній бал за всі курси</t>
  </si>
  <si>
    <t>%</t>
  </si>
  <si>
    <t>ДЗ1</t>
  </si>
  <si>
    <t>Стовпець6</t>
  </si>
  <si>
    <t/>
  </si>
  <si>
    <t>1</t>
  </si>
  <si>
    <t>ДЗ2</t>
  </si>
  <si>
    <t>Стовпець7</t>
  </si>
  <si>
    <t>2-</t>
  </si>
  <si>
    <t>1 КВ.</t>
  </si>
  <si>
    <t>Стовпець8</t>
  </si>
  <si>
    <t>2</t>
  </si>
  <si>
    <t>Стовпець9</t>
  </si>
  <si>
    <t>2+</t>
  </si>
  <si>
    <t>Стовпець10</t>
  </si>
  <si>
    <t>3-</t>
  </si>
  <si>
    <t>Стовпець11</t>
  </si>
  <si>
    <t>3</t>
  </si>
  <si>
    <t>Стовпець12</t>
  </si>
  <si>
    <t>3+</t>
  </si>
  <si>
    <t>Стовпець13</t>
  </si>
  <si>
    <t>4-</t>
  </si>
  <si>
    <t>Стовпець14</t>
  </si>
  <si>
    <t>B</t>
  </si>
  <si>
    <t>Стовпець15</t>
  </si>
  <si>
    <t>4+</t>
  </si>
  <si>
    <t>Стовпець16</t>
  </si>
  <si>
    <t>5-</t>
  </si>
  <si>
    <t>Стовпець17</t>
  </si>
  <si>
    <t>А</t>
  </si>
  <si>
    <t>Стовпець18</t>
  </si>
  <si>
    <t>5+</t>
  </si>
  <si>
    <t>Стовпець19</t>
  </si>
  <si>
    <t>Стовпець20</t>
  </si>
  <si>
    <t>Стовпець21</t>
  </si>
  <si>
    <t>Стовпець22</t>
  </si>
  <si>
    <r>
      <t>Скористайтеся аркушем "ЖУРНАЛ УСПІШНОСТІ", щоб обчислювати оцінки. За кожне завдання дається певна кількість балів.</t>
    </r>
    <r>
      <rPr>
        <b/>
        <sz val="11"/>
        <color rgb="FF000000"/>
        <rFont val="Century Gothic"/>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</si>
</sst>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6">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7" fillId="0" borderId="0" xfId="0" applyFont="1" applyAlignment="1"/>
    <xf numFmtId="4" fontId="2" fillId="0" borderId="0" xfId="0" applyNumberFormat="1" applyFont="1">
      <alignment wrapText="1"/>
    </xf>
  </cellXfs>
  <cellStyles count="47">
    <cellStyle name="20% – колірна тема 1" xfId="24" builtinId="30" customBuiltin="1"/>
    <cellStyle name="20% – колірна тема 2" xfId="28" builtinId="34" customBuiltin="1"/>
    <cellStyle name="20% – колірна тема 3" xfId="32" builtinId="38" customBuiltin="1"/>
    <cellStyle name="20% – колірна тема 4" xfId="36" builtinId="42" customBuiltin="1"/>
    <cellStyle name="20% – колірна тема 5" xfId="40" builtinId="46" customBuiltin="1"/>
    <cellStyle name="20% – колірна тема 6" xfId="44" builtinId="50" customBuiltin="1"/>
    <cellStyle name="40% – колірна тема 1" xfId="25" builtinId="31" customBuiltin="1"/>
    <cellStyle name="40% – колірна тема 2" xfId="29" builtinId="35" customBuiltin="1"/>
    <cellStyle name="40% – колірна тема 3" xfId="33" builtinId="39" customBuiltin="1"/>
    <cellStyle name="40% – колірна тема 4" xfId="37" builtinId="43" customBuiltin="1"/>
    <cellStyle name="40% – колірна тема 5" xfId="41" builtinId="47" customBuiltin="1"/>
    <cellStyle name="40% – колірна тема 6" xfId="45" builtinId="51" customBuiltin="1"/>
    <cellStyle name="60% – колірна тема 1" xfId="26" builtinId="32" customBuiltin="1"/>
    <cellStyle name="60% – колірна тема 2" xfId="30" builtinId="36" customBuiltin="1"/>
    <cellStyle name="60% – колірна тема 3" xfId="34" builtinId="40" customBuiltin="1"/>
    <cellStyle name="60% – колірна тема 4" xfId="38" builtinId="44" customBuiltin="1"/>
    <cellStyle name="60% – колірна тема 5" xfId="42" builtinId="48" customBuiltin="1"/>
    <cellStyle name="60% – колірна тема 6" xfId="46" builtinId="52" customBuiltin="1"/>
    <cellStyle name="Ввід" xfId="17" builtinId="20" customBuiltin="1"/>
    <cellStyle name="Відсотковий" xfId="7" builtinId="5" customBuiltin="1"/>
    <cellStyle name="Гарний" xfId="14" builtinId="26" customBuiltin="1"/>
    <cellStyle name="Грошовий" xfId="5" builtinId="4" customBuiltin="1"/>
    <cellStyle name="Грошовий [0]" xfId="6" builtinId="7" customBuiltin="1"/>
    <cellStyle name="Заголовок 1" xfId="1" builtinId="16" customBuiltin="1"/>
    <cellStyle name="Заголовок 2" xfId="2" builtinId="17" customBuiltin="1"/>
    <cellStyle name="Заголовок 3" xfId="8" builtinId="18" customBuiltin="1"/>
    <cellStyle name="Заголовок 4" xfId="12" builtinId="19" customBuiltin="1"/>
    <cellStyle name="Звичайний" xfId="0" builtinId="0" customBuiltin="1"/>
    <cellStyle name="Зв'язана клітинка" xfId="20" builtinId="24" customBuiltin="1"/>
    <cellStyle name="Колірна тема 1" xfId="23" builtinId="29" customBuiltin="1"/>
    <cellStyle name="Колірна тема 2" xfId="27" builtinId="33" customBuiltin="1"/>
    <cellStyle name="Колірна тема 3" xfId="31" builtinId="37" customBuiltin="1"/>
    <cellStyle name="Колірна тема 4" xfId="35" builtinId="41" customBuiltin="1"/>
    <cellStyle name="Колірна тема 5" xfId="39" builtinId="45" customBuiltin="1"/>
    <cellStyle name="Колірна тема 6" xfId="43" builtinId="49" customBuiltin="1"/>
    <cellStyle name="Контрольна клітинка" xfId="21" builtinId="23" customBuiltin="1"/>
    <cellStyle name="Назва" xfId="13" builtinId="15" customBuiltin="1"/>
    <cellStyle name="Нейтральний" xfId="16" builtinId="28" customBuiltin="1"/>
    <cellStyle name="Обчислення" xfId="19" builtinId="22" customBuiltin="1"/>
    <cellStyle name="Підсумок" xfId="11" builtinId="25" customBuiltin="1"/>
    <cellStyle name="Поганий" xfId="15" builtinId="27" customBuiltin="1"/>
    <cellStyle name="Примітка" xfId="9" builtinId="10" customBuiltin="1"/>
    <cellStyle name="Результат" xfId="18" builtinId="21" customBuiltin="1"/>
    <cellStyle name="Текст попередження" xfId="22" builtinId="11" customBuiltin="1"/>
    <cellStyle name="Текст пояснення" xfId="10" builtinId="53" customBuiltin="1"/>
    <cellStyle name="Фінансовий" xfId="3" builtinId="3" customBuiltin="1"/>
    <cellStyle name="Фінансовий [0]" xfId="4" builtinId="6" customBuiltin="1"/>
  </cellStyles>
  <dxfs count="29">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4" formatCode="#,##0.00"/>
    </dxf>
    <dxf>
      <numFmt numFmtId="168" formatCode="0.0%"/>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Стиль таблиці 1" pivot="0" count="3" xr9:uid="{B1EA4458-59DF-4C5F-B91A-97F3AB6B79BC}">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Оцінки" displayName="Оцінки" ref="B14:X19" totalsRowDxfId="25">
  <autoFilter ref="B14:X19" xr:uid="{40E23578-EFEC-4473-9D85-CB83FC5D19AE}"/>
  <tableColumns count="23">
    <tableColumn id="1" xr3:uid="{00000000-0010-0000-0000-000001000000}" name="Ім’я учня" totalsRowLabel="Підсумок" totalsRowDxfId="0"/>
    <tableColumn id="2" xr3:uid="{00000000-0010-0000-0000-000002000000}" name="Ідентифікатор учня або студента" totalsRowDxfId="1"/>
    <tableColumn id="3" xr3:uid="{00000000-0010-0000-0000-000003000000}" name="Середнє" dataDxfId="24" totalsRowDxfId="2">
      <calculatedColumnFormula>IFERROR(IF(COUNT(Оцінки[[#This Row],[Стовпець6]:[Стовпець22]])=0,"",SUM(Оцінки[[#This Row],[Стовпець6]:[Стовпець22]])/ЗагальніБали),"")</calculatedColumnFormula>
    </tableColumn>
    <tableColumn id="23" xr3:uid="{00000000-0010-0000-0000-000017000000}" name="Оцінка" totalsRowDxfId="3">
      <calculatedColumnFormula>IF(COUNT(Оцінки[[#This Row],[Стовпець6]:[Стовпець22]])=0,"",SUM(Оцінки[[#This Row],[Стовпець6]:[Стовпець22]]))</calculatedColumnFormula>
    </tableColumn>
    <tableColumn id="4" xr3:uid="{00000000-0010-0000-0000-000004000000}" name="Літера оцінки" totalsRowDxfId="4">
      <calculatedColumnFormula>IFERROR(IF(Оцінки[[#This Row],[Середнє]]&lt;&gt;"",HLOOKUP(Оцінки[[#This Row],[Середнє]]*ЗагальніБали,ТаблицяОцінок,3),""),0)</calculatedColumnFormula>
    </tableColumn>
    <tableColumn id="5" xr3:uid="{00000000-0010-0000-0000-000005000000}" name="Середній бал за всі курси" dataDxfId="23" totalsRowDxfId="5">
      <calculatedColumnFormula>IFERROR(IF(Оцінки[[#This Row],[Середнє]]&lt;&gt;"",HLOOKUP(Оцінки[[#This Row],[Середнє]]*ЗагальніБали,ТаблицяОцінок,4),""),0)</calculatedColumnFormula>
    </tableColumn>
    <tableColumn id="6" xr3:uid="{00000000-0010-0000-0000-000006000000}" name="Стовпець6" totalsRowDxfId="6"/>
    <tableColumn id="7" xr3:uid="{00000000-0010-0000-0000-000007000000}" name="Стовпець7" totalsRowDxfId="7"/>
    <tableColumn id="8" xr3:uid="{00000000-0010-0000-0000-000008000000}" name="Стовпець8" totalsRowDxfId="8"/>
    <tableColumn id="9" xr3:uid="{00000000-0010-0000-0000-000009000000}" name="Стовпець9" totalsRowDxfId="9"/>
    <tableColumn id="10" xr3:uid="{00000000-0010-0000-0000-00000A000000}" name="Стовпець10" totalsRowDxfId="10"/>
    <tableColumn id="11" xr3:uid="{00000000-0010-0000-0000-00000B000000}" name="Стовпець11" totalsRowDxfId="11"/>
    <tableColumn id="12" xr3:uid="{00000000-0010-0000-0000-00000C000000}" name="Стовпець12" totalsRowDxfId="12"/>
    <tableColumn id="13" xr3:uid="{00000000-0010-0000-0000-00000D000000}" name="Стовпець13" totalsRowDxfId="13"/>
    <tableColumn id="14" xr3:uid="{00000000-0010-0000-0000-00000E000000}" name="Стовпець14" totalsRowDxfId="14"/>
    <tableColumn id="15" xr3:uid="{00000000-0010-0000-0000-00000F000000}" name="Стовпець15" totalsRowDxfId="15"/>
    <tableColumn id="16" xr3:uid="{00000000-0010-0000-0000-000010000000}" name="Стовпець16" totalsRowDxfId="16"/>
    <tableColumn id="17" xr3:uid="{00000000-0010-0000-0000-000011000000}" name="Стовпець17" totalsRowDxfId="17"/>
    <tableColumn id="18" xr3:uid="{00000000-0010-0000-0000-000012000000}" name="Стовпець18" totalsRowDxfId="18"/>
    <tableColumn id="19" xr3:uid="{00000000-0010-0000-0000-000013000000}" name="Стовпець19" totalsRowDxfId="19"/>
    <tableColumn id="20" xr3:uid="{00000000-0010-0000-0000-000014000000}" name="Стовпець20" totalsRowDxfId="20"/>
    <tableColumn id="21" xr3:uid="{00000000-0010-0000-0000-000015000000}" name="Стовпець21" totalsRowDxfId="21"/>
    <tableColumn id="22" xr3:uid="{00000000-0010-0000-0000-000016000000}" name="Стовпець22" totalsRowDxfId="22"/>
  </tableColumns>
  <tableStyleInfo name="Стиль таблиці 1" showFirstColumn="0" showLastColumn="0" showRowStripes="1" showColumnStripes="0"/>
  <extLst>
    <ext xmlns:x14="http://schemas.microsoft.com/office/spreadsheetml/2009/9/main" uri="{504A1905-F514-4f6f-8877-14C23A59335A}">
      <x14:table altTextSummary="Введіть ім’я та ідентифікаційний номер учня, бали й назви завдань у цю таблицю. Оцінка, відсоток, літера та середній бал за всі курси обчислюватимуться автоматично."/>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6.5" x14ac:dyDescent="0.3"/>
  <cols>
    <col min="1" max="1" width="2.625" style="24" customWidth="1"/>
    <col min="2" max="2" width="81.5" style="24" customWidth="1"/>
    <col min="3" max="3" width="2.625" style="24" customWidth="1"/>
    <col min="4" max="4" width="14.625" style="24" customWidth="1"/>
    <col min="5" max="16384" width="9" style="24"/>
  </cols>
  <sheetData>
    <row r="1" spans="2:4" ht="39.950000000000003" customHeight="1" x14ac:dyDescent="0.3">
      <c r="B1" s="26" t="s">
        <v>0</v>
      </c>
    </row>
    <row r="2" spans="2:4" ht="30" customHeight="1" x14ac:dyDescent="0.3">
      <c r="B2" s="25" t="s">
        <v>64</v>
      </c>
      <c r="C2" s="18"/>
      <c r="D2" s="18"/>
    </row>
    <row r="3" spans="2:4" ht="30" customHeight="1" x14ac:dyDescent="0.3">
      <c r="B3" t="s">
        <v>1</v>
      </c>
      <c r="C3" s="18"/>
      <c r="D3" s="18"/>
    </row>
    <row r="4" spans="2:4" ht="33.75" customHeight="1" x14ac:dyDescent="0.3">
      <c r="B4" t="s">
        <v>2</v>
      </c>
      <c r="C4" s="18"/>
      <c r="D4" s="18"/>
    </row>
    <row r="5" spans="2:4" ht="33.75" customHeight="1" x14ac:dyDescent="0.3">
      <c r="B5" t="s">
        <v>3</v>
      </c>
      <c r="C5" s="18"/>
      <c r="D5" s="18"/>
    </row>
    <row r="6" spans="2:4" ht="33" customHeight="1" x14ac:dyDescent="0.3">
      <c r="B6" t="s">
        <v>4</v>
      </c>
      <c r="C6" s="18"/>
      <c r="D6" s="18"/>
    </row>
    <row r="7" spans="2:4" ht="83.25" customHeight="1" x14ac:dyDescent="0.3">
      <c r="B7" t="s">
        <v>5</v>
      </c>
      <c r="C7" s="18"/>
      <c r="D7" s="18"/>
    </row>
    <row r="8" spans="2:4" ht="34.5" customHeight="1" x14ac:dyDescent="0.3">
      <c r="B8" t="s">
        <v>6</v>
      </c>
    </row>
    <row r="9" spans="2:4" ht="66.75" customHeight="1" x14ac:dyDescent="0.3">
      <c r="B9" t="s">
        <v>7</v>
      </c>
    </row>
    <row r="10" spans="2:4" ht="18.75" customHeight="1" x14ac:dyDescent="0.3">
      <c r="B10" t="s">
        <v>8</v>
      </c>
    </row>
    <row r="12" spans="2:4" x14ac:dyDescent="0.3">
      <c r="B12" s="23"/>
    </row>
  </sheetData>
  <dataValidations count="2">
    <dataValidation allowBlank="1" showInputMessage="1" showErrorMessage="1" prompt="Указівки наведено в клітинах B2:B10 нижче." sqref="B1" xr:uid="{D0030E18-56BC-4146-8D5A-D74C7FF33506}"/>
    <dataValidation allowBlank="1" showInputMessage="1" showErrorMessage="1" prompt="Указівки з використання цієї книги наведено на цьому аркуші в клітинках B2:B10."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defaultRowHeight="16.5" customHeight="1" x14ac:dyDescent="0.3"/>
  <cols>
    <col min="1" max="1" width="1.5" customWidth="1"/>
    <col min="2" max="2" width="28.25" customWidth="1"/>
    <col min="3" max="3" width="36.5" customWidth="1"/>
    <col min="4" max="4" width="14.625" customWidth="1"/>
    <col min="5" max="5" width="13.25" customWidth="1"/>
    <col min="6" max="6" width="17" customWidth="1"/>
    <col min="7" max="7" width="28.875" customWidth="1"/>
    <col min="8" max="24" width="26.125" customWidth="1"/>
  </cols>
  <sheetData>
    <row r="1" spans="1:24" ht="39.950000000000003" customHeight="1" x14ac:dyDescent="0.4">
      <c r="A1" s="1"/>
      <c r="B1" s="17" t="s">
        <v>9</v>
      </c>
      <c r="C1" s="17"/>
      <c r="D1" s="17"/>
      <c r="E1" s="17"/>
      <c r="F1" s="17"/>
      <c r="G1" s="17"/>
      <c r="H1" s="17"/>
      <c r="I1" s="17"/>
      <c r="J1" s="17"/>
      <c r="K1" s="17"/>
      <c r="L1" s="17"/>
      <c r="M1" s="17"/>
      <c r="N1" s="17"/>
      <c r="O1" s="17"/>
      <c r="P1" s="17"/>
      <c r="Q1" s="17"/>
      <c r="R1" s="17"/>
      <c r="S1" s="17"/>
      <c r="T1" s="17"/>
      <c r="U1" s="17"/>
    </row>
    <row r="2" spans="1:24" ht="16.5" customHeight="1" x14ac:dyDescent="0.3">
      <c r="B2" s="39" t="s">
        <v>10</v>
      </c>
      <c r="C2" s="39"/>
      <c r="D2" s="39"/>
      <c r="E2" s="39"/>
      <c r="F2" s="39"/>
      <c r="G2" s="39"/>
    </row>
    <row r="3" spans="1:24" ht="16.5" customHeight="1" x14ac:dyDescent="0.3">
      <c r="A3" s="1"/>
      <c r="B3" s="40"/>
      <c r="C3" s="40"/>
      <c r="D3" s="40"/>
      <c r="E3" s="40"/>
      <c r="F3" s="40"/>
      <c r="G3" s="40"/>
      <c r="H3" s="6" t="s">
        <v>26</v>
      </c>
      <c r="I3" s="7">
        <f t="shared" ref="I3:U3" si="0">I4*ЗагальніБали</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0" t="s">
        <v>11</v>
      </c>
      <c r="C4" s="40"/>
      <c r="D4" s="40"/>
      <c r="E4" s="40"/>
      <c r="F4" s="40"/>
      <c r="G4" s="40"/>
      <c r="H4" s="8" t="s">
        <v>29</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3" t="s">
        <v>12</v>
      </c>
      <c r="C5" s="43"/>
      <c r="D5" s="43"/>
      <c r="E5" s="43"/>
      <c r="F5" s="43"/>
      <c r="G5" s="43"/>
      <c r="H5" s="10" t="s">
        <v>27</v>
      </c>
      <c r="I5" s="11" t="s">
        <v>33</v>
      </c>
      <c r="J5" s="11" t="s">
        <v>36</v>
      </c>
      <c r="K5" s="11" t="s">
        <v>39</v>
      </c>
      <c r="L5" s="11" t="s">
        <v>41</v>
      </c>
      <c r="M5" s="11" t="s">
        <v>43</v>
      </c>
      <c r="N5" s="11" t="s">
        <v>45</v>
      </c>
      <c r="O5" s="11" t="s">
        <v>47</v>
      </c>
      <c r="P5" s="11" t="s">
        <v>49</v>
      </c>
      <c r="Q5" s="11" t="s">
        <v>51</v>
      </c>
      <c r="R5" s="11" t="s">
        <v>53</v>
      </c>
      <c r="S5" s="11" t="s">
        <v>55</v>
      </c>
      <c r="T5" s="11" t="s">
        <v>57</v>
      </c>
      <c r="U5" s="11" t="s">
        <v>59</v>
      </c>
    </row>
    <row r="6" spans="1:24" ht="16.5" customHeight="1" x14ac:dyDescent="0.3">
      <c r="A6" s="1"/>
      <c r="B6" s="43"/>
      <c r="C6" s="43"/>
      <c r="D6" s="43"/>
      <c r="E6" s="43"/>
      <c r="F6" s="43"/>
      <c r="G6" s="43"/>
      <c r="H6" s="12" t="s">
        <v>28</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3"/>
      <c r="C7" s="43"/>
      <c r="D7" s="43"/>
      <c r="E7" s="43"/>
      <c r="F7" s="43"/>
      <c r="G7" s="43"/>
    </row>
    <row r="8" spans="1:24" ht="16.5" customHeight="1" x14ac:dyDescent="0.3">
      <c r="A8" s="1"/>
      <c r="B8" s="18"/>
      <c r="C8" s="18"/>
      <c r="D8" s="18"/>
      <c r="E8" s="41" t="s">
        <v>22</v>
      </c>
      <c r="F8" s="41"/>
      <c r="G8" s="41"/>
      <c r="H8" s="14" t="s">
        <v>30</v>
      </c>
      <c r="I8" s="14" t="s">
        <v>34</v>
      </c>
      <c r="J8" s="14" t="s">
        <v>37</v>
      </c>
      <c r="K8" s="14"/>
      <c r="L8" s="14"/>
      <c r="M8" s="14"/>
      <c r="N8" s="14"/>
      <c r="O8" s="14"/>
      <c r="P8" s="14"/>
      <c r="Q8" s="14"/>
      <c r="R8" s="14"/>
      <c r="S8" s="14"/>
      <c r="T8" s="14"/>
      <c r="U8" s="14"/>
      <c r="V8" s="14"/>
      <c r="W8" s="14"/>
      <c r="X8" s="14"/>
    </row>
    <row r="9" spans="1:24" ht="16.5" customHeight="1" x14ac:dyDescent="0.3">
      <c r="A9" s="1"/>
      <c r="B9" s="18"/>
      <c r="C9" s="18"/>
      <c r="D9" s="18"/>
      <c r="E9" s="41" t="s">
        <v>23</v>
      </c>
      <c r="F9" s="41"/>
      <c r="G9" s="41"/>
      <c r="H9" s="28">
        <v>50</v>
      </c>
      <c r="I9" s="28">
        <v>50</v>
      </c>
      <c r="J9" s="28">
        <v>100</v>
      </c>
      <c r="K9" s="28"/>
      <c r="L9" s="28"/>
      <c r="M9" s="28"/>
      <c r="N9" s="28"/>
      <c r="O9" s="28"/>
      <c r="P9" s="28"/>
      <c r="Q9" s="28"/>
      <c r="R9" s="28"/>
      <c r="S9" s="28"/>
      <c r="T9" s="28"/>
      <c r="U9" s="28"/>
      <c r="V9" s="28"/>
      <c r="W9" s="28"/>
      <c r="X9" s="28"/>
    </row>
    <row r="10" spans="1:24" ht="16.5" customHeight="1" x14ac:dyDescent="0.3">
      <c r="B10" s="18"/>
      <c r="C10" s="18"/>
      <c r="D10" s="18"/>
    </row>
    <row r="11" spans="1:24" ht="16.5" customHeight="1" x14ac:dyDescent="0.3">
      <c r="A11" s="1"/>
      <c r="B11" s="18"/>
      <c r="C11" s="18"/>
      <c r="D11" s="18"/>
      <c r="E11" s="41" t="s">
        <v>24</v>
      </c>
      <c r="F11" s="41"/>
      <c r="G11" s="42"/>
      <c r="H11" s="27">
        <f>COUNTA(H8:X8)</f>
        <v>3</v>
      </c>
    </row>
    <row r="12" spans="1:24" ht="16.5" customHeight="1" x14ac:dyDescent="0.3">
      <c r="A12" s="1"/>
      <c r="B12" s="18"/>
      <c r="C12" s="18"/>
      <c r="D12" s="18"/>
      <c r="E12" s="41" t="s">
        <v>25</v>
      </c>
      <c r="F12" s="41"/>
      <c r="G12" s="42"/>
      <c r="H12" s="15">
        <f>SUM(H9:X9)</f>
        <v>200</v>
      </c>
    </row>
    <row r="14" spans="1:24" ht="16.5" customHeight="1" x14ac:dyDescent="0.3">
      <c r="B14" s="21" t="s">
        <v>13</v>
      </c>
      <c r="C14" s="44" t="s">
        <v>20</v>
      </c>
      <c r="D14" s="21" t="s">
        <v>21</v>
      </c>
      <c r="E14" s="21" t="s">
        <v>26</v>
      </c>
      <c r="F14" s="21" t="s">
        <v>27</v>
      </c>
      <c r="G14" s="44" t="s">
        <v>28</v>
      </c>
      <c r="H14" s="21" t="s">
        <v>31</v>
      </c>
      <c r="I14" s="21" t="s">
        <v>35</v>
      </c>
      <c r="J14" s="21" t="s">
        <v>38</v>
      </c>
      <c r="K14" s="21" t="s">
        <v>40</v>
      </c>
      <c r="L14" s="21" t="s">
        <v>42</v>
      </c>
      <c r="M14" s="21" t="s">
        <v>44</v>
      </c>
      <c r="N14" s="21" t="s">
        <v>46</v>
      </c>
      <c r="O14" s="21" t="s">
        <v>48</v>
      </c>
      <c r="P14" s="21" t="s">
        <v>50</v>
      </c>
      <c r="Q14" s="21" t="s">
        <v>52</v>
      </c>
      <c r="R14" s="21" t="s">
        <v>54</v>
      </c>
      <c r="S14" s="21" t="s">
        <v>56</v>
      </c>
      <c r="T14" s="21" t="s">
        <v>58</v>
      </c>
      <c r="U14" s="21" t="s">
        <v>60</v>
      </c>
      <c r="V14" s="21" t="s">
        <v>61</v>
      </c>
      <c r="W14" s="21" t="s">
        <v>62</v>
      </c>
      <c r="X14" s="21" t="s">
        <v>63</v>
      </c>
    </row>
    <row r="15" spans="1:24" ht="16.5" customHeight="1" x14ac:dyDescent="0.3">
      <c r="B15" s="19" t="s">
        <v>14</v>
      </c>
      <c r="C15" s="19"/>
      <c r="D15" s="22">
        <f>IFERROR(IF(COUNT(Оцінки[[#This Row],[Стовпець6]:[Стовпець22]])=0,"",SUM(Оцінки[[#This Row],[Стовпець6]:[Стовпець22]])/ЗагальніБали),"")</f>
        <v>0.91</v>
      </c>
      <c r="E15" s="20">
        <f>IF(COUNT(Оцінки[[#This Row],[Стовпець6]:[Стовпець22]])=0,"",SUM(Оцінки[[#This Row],[Стовпець6]:[Стовпець22]]))</f>
        <v>182</v>
      </c>
      <c r="F15" s="19" t="str">
        <f>IFERROR(IF(Оцінки[[#This Row],[Середнє]]&lt;&gt;"",HLOOKUP(Оцінки[[#This Row],[Середнє]]*ЗагальніБали,ТаблицяОцінок,3),""),0)</f>
        <v>5-</v>
      </c>
      <c r="G15" s="45">
        <f>IFERROR(IF(Оцінки[[#This Row],[Середнє]]&lt;&gt;"",HLOOKUP(Оцінки[[#This Row],[Середнє]]*ЗагальніБали,ТаблицяОцінок,4),""),0)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15</v>
      </c>
      <c r="C16" s="19"/>
      <c r="D16" s="22">
        <f>IFERROR(IF(COUNT(Оцінки[[#This Row],[Стовпець6]:[Стовпець22]])=0,"",SUM(Оцінки[[#This Row],[Стовпець6]:[Стовпець22]])/ЗагальніБали),"")</f>
        <v>1</v>
      </c>
      <c r="E16" s="20">
        <f>IF(COUNT(Оцінки[[#This Row],[Стовпець6]:[Стовпець22]])=0,"",SUM(Оцінки[[#This Row],[Стовпець6]:[Стовпець22]]))</f>
        <v>200</v>
      </c>
      <c r="F16" s="19" t="str">
        <f>IFERROR(IF(Оцінки[[#This Row],[Середнє]]&lt;&gt;"",HLOOKUP(Оцінки[[#This Row],[Середнє]]*ЗагальніБали,ТаблицяОцінок,3),""),0)</f>
        <v>5+</v>
      </c>
      <c r="G16" s="45">
        <f>IFERROR(IF(Оцінки[[#This Row],[Середнє]]&lt;&gt;"",HLOOKUP(Оцінки[[#This Row],[Середнє]]*ЗагальніБали,ТаблицяОцінок,4),""),0)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2" t="str">
        <f>IFERROR(IF(COUNT(Оцінки[[#This Row],[Стовпець6]:[Стовпець22]])=0,"",SUM(Оцінки[[#This Row],[Стовпець6]:[Стовпець22]])/ЗагальніБали),"")</f>
        <v/>
      </c>
      <c r="E17" s="20" t="str">
        <f>IF(COUNT(Оцінки[[#This Row],[Стовпець6]:[Стовпець22]])=0,"",SUM(Оцінки[[#This Row],[Стовпець6]:[Стовпець22]]))</f>
        <v/>
      </c>
      <c r="F17" s="19" t="str">
        <f>IFERROR(IF(Оцінки[[#This Row],[Середнє]]&lt;&gt;"",HLOOKUP(Оцінки[[#This Row],[Середнє]]*ЗагальніБали,ТаблицяОцінок,3),""),0)</f>
        <v/>
      </c>
      <c r="G17" s="45" t="str">
        <f>IFERROR(IF(Оцінки[[#This Row],[Середнє]]&lt;&gt;"",HLOOKUP(Оцінки[[#This Row],[Середнє]]*ЗагальніБали,ТаблицяОцінок,4),""),0)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2" t="str">
        <f>IFERROR(IF(COUNT(Оцінки[[#This Row],[Стовпець6]:[Стовпець22]])=0,"",SUM(Оцінки[[#This Row],[Стовпець6]:[Стовпець22]])/ЗагальніБали),"")</f>
        <v/>
      </c>
      <c r="E18" s="20" t="str">
        <f>IF(COUNT(Оцінки[[#This Row],[Стовпець6]:[Стовпець22]])=0,"",SUM(Оцінки[[#This Row],[Стовпець6]:[Стовпець22]]))</f>
        <v/>
      </c>
      <c r="F18" s="19" t="str">
        <f>IFERROR(IF(Оцінки[[#This Row],[Середнє]]&lt;&gt;"",HLOOKUP(Оцінки[[#This Row],[Середнє]]*ЗагальніБали,ТаблицяОцінок,3),""),0)</f>
        <v/>
      </c>
      <c r="G18" s="45" t="str">
        <f>IFERROR(IF(Оцінки[[#This Row],[Середнє]]&lt;&gt;"",HLOOKUP(Оцінки[[#This Row],[Середнє]]*ЗагальніБали,ТаблицяОцінок,4),""),0)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2" t="str">
        <f>IFERROR(IF(COUNT(Оцінки[[#This Row],[Стовпець6]:[Стовпець22]])=0,"",SUM(Оцінки[[#This Row],[Стовпець6]:[Стовпець22]])/ЗагальніБали),"")</f>
        <v/>
      </c>
      <c r="E19" s="20" t="str">
        <f>IF(COUNT(Оцінки[[#This Row],[Стовпець6]:[Стовпець22]])=0,"",SUM(Оцінки[[#This Row],[Стовпець6]:[Стовпець22]]))</f>
        <v/>
      </c>
      <c r="F19" s="19" t="str">
        <f>IFERROR(IF(Оцінки[[#This Row],[Середнє]]&lt;&gt;"",HLOOKUP(Оцінки[[#This Row],[Середнє]]*ЗагальніБали,ТаблицяОцінок,3),""),0)</f>
        <v/>
      </c>
      <c r="G19" s="45" t="str">
        <f>IFERROR(IF(Оцінки[[#This Row],[Середнє]]&lt;&gt;"",HLOOKUP(Оцінки[[#This Row],[Середнє]]*ЗагальніБали,ТаблицяОцінок,4),""),0)</f>
        <v/>
      </c>
      <c r="H19" s="19"/>
      <c r="I19" s="19"/>
      <c r="J19" s="19"/>
      <c r="K19" s="19"/>
      <c r="L19" s="19"/>
      <c r="M19" s="19"/>
      <c r="N19" s="19"/>
      <c r="O19" s="19"/>
      <c r="P19" s="19"/>
      <c r="Q19" s="19"/>
      <c r="R19" s="19"/>
      <c r="S19" s="19"/>
      <c r="T19" s="19"/>
      <c r="U19" s="19"/>
      <c r="V19" s="19"/>
      <c r="W19" s="19"/>
      <c r="X19" s="19"/>
    </row>
    <row r="20" spans="2:24" ht="16.5" customHeight="1" x14ac:dyDescent="0.3">
      <c r="B20" s="38"/>
      <c r="C20" s="38"/>
      <c r="D20" s="38"/>
      <c r="E20" s="38"/>
      <c r="F20" s="38"/>
      <c r="G20" s="38"/>
    </row>
    <row r="21" spans="2:24" ht="16.5" customHeight="1" x14ac:dyDescent="0.3">
      <c r="B21" s="29" t="s">
        <v>16</v>
      </c>
      <c r="C21" s="30"/>
      <c r="D21" s="31" t="s">
        <v>21</v>
      </c>
      <c r="E21" s="31"/>
      <c r="F21" s="16" t="s">
        <v>27</v>
      </c>
      <c r="G21" s="16" t="s">
        <v>28</v>
      </c>
      <c r="H21" t="s">
        <v>32</v>
      </c>
      <c r="I21" t="s">
        <v>32</v>
      </c>
      <c r="J21" t="s">
        <v>32</v>
      </c>
      <c r="K21" t="s">
        <v>32</v>
      </c>
      <c r="L21" t="s">
        <v>32</v>
      </c>
      <c r="M21" t="s">
        <v>32</v>
      </c>
      <c r="N21" t="s">
        <v>32</v>
      </c>
      <c r="O21" t="s">
        <v>32</v>
      </c>
      <c r="P21" t="s">
        <v>32</v>
      </c>
      <c r="Q21" t="s">
        <v>32</v>
      </c>
      <c r="R21" t="s">
        <v>32</v>
      </c>
    </row>
    <row r="22" spans="2:24" ht="16.5" customHeight="1" x14ac:dyDescent="0.3">
      <c r="B22" s="35" t="s">
        <v>17</v>
      </c>
      <c r="C22" s="35"/>
      <c r="D22" s="32">
        <f>IFERROR(AVERAGE(Оцінки[[#All],[Середнє]]),0)</f>
        <v>0.95500000000000007</v>
      </c>
      <c r="E22" s="32"/>
      <c r="F22" s="2" t="str">
        <f>IFERROR(HLOOKUP(D22*ЗагальніБали,ТаблицяОцінок,3),"")</f>
        <v>А</v>
      </c>
      <c r="G22" s="3">
        <f>IFERROR(AVERAGE(Оцінки[[#All],[Середній бал за всі курси]]),0)</f>
        <v>3.835</v>
      </c>
      <c r="H22" t="s">
        <v>32</v>
      </c>
      <c r="I22" t="s">
        <v>32</v>
      </c>
      <c r="J22" t="s">
        <v>32</v>
      </c>
      <c r="K22" t="s">
        <v>32</v>
      </c>
      <c r="L22" t="s">
        <v>32</v>
      </c>
      <c r="M22" t="s">
        <v>32</v>
      </c>
      <c r="N22" t="s">
        <v>32</v>
      </c>
      <c r="O22" t="s">
        <v>32</v>
      </c>
      <c r="P22" t="s">
        <v>32</v>
      </c>
      <c r="Q22" t="s">
        <v>32</v>
      </c>
      <c r="R22" t="s">
        <v>32</v>
      </c>
      <c r="S22" t="s">
        <v>32</v>
      </c>
      <c r="T22" t="s">
        <v>32</v>
      </c>
      <c r="U22" t="s">
        <v>32</v>
      </c>
      <c r="V22" t="s">
        <v>32</v>
      </c>
      <c r="W22" t="s">
        <v>32</v>
      </c>
      <c r="X22" t="s">
        <v>32</v>
      </c>
    </row>
    <row r="23" spans="2:24" ht="16.5" customHeight="1" x14ac:dyDescent="0.3">
      <c r="B23" s="36" t="s">
        <v>18</v>
      </c>
      <c r="C23" s="36"/>
      <c r="D23" s="33">
        <f>IFERROR(MAX(Оцінки[[#All],[Середнє]]),0)</f>
        <v>1</v>
      </c>
      <c r="E23" s="33"/>
      <c r="F23" s="4" t="str">
        <f>IFERROR(HLOOKUP(D23*ЗагальніБали,ТаблицяОцінок,3),"")</f>
        <v>5+</v>
      </c>
      <c r="G23" s="5">
        <f>IFERROR(MAX(Оцінки[[#All],[Середній бал за всі курси]]),0)</f>
        <v>4</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row>
    <row r="24" spans="2:24" ht="16.5" customHeight="1" x14ac:dyDescent="0.3">
      <c r="B24" s="37" t="s">
        <v>19</v>
      </c>
      <c r="C24" s="37"/>
      <c r="D24" s="34">
        <f>IFERROR(MIN(Оцінки[[#All],[Середнє]]),0)</f>
        <v>0.91</v>
      </c>
      <c r="E24" s="34"/>
      <c r="F24" s="2" t="str">
        <f>IFERROR(HLOOKUP(D24*ЗагальніБали,ТаблицяОцінок,3),"")</f>
        <v>5-</v>
      </c>
      <c r="G24" s="3">
        <f>IFERROR(MIN(Оцінки[[#All],[Середній бал за всі курси]]),0)</f>
        <v>3.67</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Назву навчального закладу введіть у цю клітинку, відсоток, літеру оцінки та середній бал за всі курси – у клітинки I3:U6, назви завдань – у клітинки H8:X8, а загальні бали – у клітинки H9:X9." sqref="B1" xr:uid="{0CD494D9-E400-4C22-B46B-D6804A8E083D}"/>
    <dataValidation allowBlank="1" showInputMessage="1" showErrorMessage="1" prompt="Введіть ім’я викладача в цю клітинку." sqref="B2:G3" xr:uid="{58C74D12-994E-4162-BFB8-7165A7DF41CC}"/>
    <dataValidation allowBlank="1" showInputMessage="1" showErrorMessage="1" prompt="Введіть назву уроку або проекту в цю клітинку." sqref="B4:G4" xr:uid="{673DA92E-0E02-4BBB-9B45-FB653BA7B809}"/>
    <dataValidation allowBlank="1" showInputMessage="1" showErrorMessage="1" prompt="Введіть рік, семестр або квартал у цю клітинку." sqref="B5:G5" xr:uid="{6E8E0B91-4799-41C4-A294-B49458E38C0C}"/>
    <dataValidation allowBlank="1" showInputMessage="1" showErrorMessage="1" prompt="Введіть оцінки в клітинки I3:U3 цього рядка." sqref="H3" xr:uid="{5191DEA1-1B80-4639-B673-8002E7943C98}"/>
    <dataValidation allowBlank="1" showInputMessage="1" showErrorMessage="1" prompt="Введіть відсотки в клітинки I4:U4 цього рядка." sqref="H4" xr:uid="{43944B48-1536-47B9-A16F-A7AC41041F29}"/>
    <dataValidation allowBlank="1" showInputMessage="1" showErrorMessage="1" prompt="Введіть літери оцінок у клітинки I5:U5 цього рядка." sqref="H5" xr:uid="{0729B9AB-2440-4768-93C7-2C02FA95FCDB}"/>
    <dataValidation allowBlank="1" showInputMessage="1" showErrorMessage="1" prompt="Введіть середній бал за всі курси в клітинки I6:U6 цього рядка." sqref="H6" xr:uid="{C7304C4A-1978-4E61-AEDA-A078ACF436C4}"/>
    <dataValidation allowBlank="1" showInputMessage="1" showErrorMessage="1" prompt="Загальна кількість завдань і тестів автоматично обчислюється в клітинці праворуч." sqref="E11" xr:uid="{24BB25A0-336D-4C68-9355-60F9773CA913}"/>
    <dataValidation allowBlank="1" showInputMessage="1" showErrorMessage="1" prompt="Загальна кількість завдань і тестів автоматично обчислюється в цій клітинці." sqref="H11" xr:uid="{BAF24822-85E0-442E-BC39-DBB7AE3695F6}"/>
    <dataValidation allowBlank="1" showInputMessage="1" showErrorMessage="1" prompt="Загальна максимальна кількість балів автоматично обчислюється в клітинці праворуч." sqref="E12" xr:uid="{8363A578-A54D-4DAD-B93F-5473A252D468}"/>
    <dataValidation allowBlank="1" showInputMessage="1" showErrorMessage="1" prompt="Загальна максимальна кількість балів автоматично обчислюється в цій клітинці. Введіть відомості в таблицю, починаючи з клітинки B14." sqref="H12" xr:uid="{A4E19BA5-168F-4EF0-B646-31C2785BDA1B}"/>
    <dataValidation allowBlank="1" showInputMessage="1" showErrorMessage="1" prompt="Введіть ім’я учня в стовпець під цим заголовком." sqref="B14" xr:uid="{DA4B5A04-9C43-4B99-B8F9-C3889AA97DB5}"/>
    <dataValidation allowBlank="1" showInputMessage="1" showErrorMessage="1" prompt="Введіть ідентифікаційний номер учня в стовпець під цим заголовком." sqref="C14" xr:uid="{B364916E-D43B-48BC-B8A2-F3AF5D13F7FA}"/>
    <dataValidation allowBlank="1" showInputMessage="1" showErrorMessage="1" prompt="Середній бал автоматично обчислюється в стовпці під цим заголовком." sqref="D14" xr:uid="{D8600198-5DC6-4879-8239-5FC04FCB4F1F}"/>
    <dataValidation allowBlank="1" showInputMessage="1" showErrorMessage="1" prompt="Оцінка автоматично обчислюється в стовпці під цим заголовком. Щоб поставити додаткові залікові бали, просто введіть бал за завдання більший за указане максимально можливе значення." sqref="E14" xr:uid="{2AA1817F-74EA-4067-B27B-95D6C917BF62}"/>
    <dataValidation allowBlank="1" showInputMessage="1" showErrorMessage="1" prompt="Літера оцінки автоматично визначається в стовпці під цим заголовком." sqref="F14" xr:uid="{42BAD4BA-08BA-4B43-A7DB-FA1F6F5951D4}"/>
    <dataValidation allowBlank="1" showInputMessage="1" showErrorMessage="1" prompt="Середній бал за всі курси автоматично обчислюється в стовпці під цим заголовком." sqref="G14" xr:uid="{ED77C62C-EEC1-48DD-955F-21CFC938AD3F}"/>
    <dataValidation allowBlank="1" showInputMessage="1" showErrorMessage="1" prompt="Створіть класний журнал з оцінками в балах на цьому аркуші. Ім’я навчального закладу введіть у клітинку B1, відомості про учнів – у таблицю оцінок, а ім’я викладача та інформацію про урок – у клітинки B2:B5." sqref="A1" xr:uid="{8B6D4F40-13BD-407C-A193-5DE48B0C9C10}"/>
    <dataValidation allowBlank="1" showInputMessage="1" showErrorMessage="1" prompt="Введіть назви завдань або тестів у клітинки H8:X8 праворуч. Введіть ті самі назви, що й у заголовках стовпців, у стовпці H:X таблиці, починаючи з клітинки B14." sqref="E8:G8" xr:uid="{9118142A-4C93-41D2-A39E-06263D43C238}"/>
    <dataValidation allowBlank="1" showInputMessage="1" showErrorMessage="1" prompt="Введіть загальний доступний бал у клітинки H9:X9 цього рядка. Загальна кількість завдань і тестів автоматично обчислюється в клітинці H11, а загальний доступний бал – у клітинці H12." sqref="E9:G9" xr:uid="{0986D139-FBA5-4027-9C32-8335FC47604C}"/>
    <dataValidation allowBlank="1" showInputMessage="1" showErrorMessage="1" prompt="Спеціальні заголовки стовпців із назвами завдань і тестів введено в клітинки H8:X8, а в стовпці під цим заголовком наведено відомості." sqref="H14:X14" xr:uid="{3D2E48A2-3458-4BA7-BBC7-31022F211EB6}"/>
    <dataValidation allowBlank="1" showInputMessage="1" showErrorMessage="1" prompt="У клітинках B22:B24 в стовпці під цим заголовком наведено підписи зведення заняття."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 sqref="I5:U5"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2</vt:i4>
      </vt:variant>
      <vt:variant>
        <vt:lpstr>Іменовані діапазони</vt:lpstr>
      </vt:variant>
      <vt:variant>
        <vt:i4>7</vt:i4>
      </vt:variant>
    </vt:vector>
  </HeadingPairs>
  <TitlesOfParts>
    <vt:vector size="9" baseType="lpstr">
      <vt:lpstr>РОБОТА З КНИГОЮ</vt:lpstr>
      <vt:lpstr>ЖУРНАЛ УСПІШНОСТІ</vt:lpstr>
      <vt:lpstr>ЗагальніБали</vt:lpstr>
      <vt:lpstr>Заголовок1</vt:lpstr>
      <vt:lpstr>ОбластьЗаголовка1..G24.1</vt:lpstr>
      <vt:lpstr>ОбластьЗаголовкаРядка1..U6</vt:lpstr>
      <vt:lpstr>ОбластьЗаголовкаРядка2..X9</vt:lpstr>
      <vt:lpstr>ОбластьЗаголовкаРядка3..H12</vt:lpstr>
      <vt:lpstr>ТаблицяОцінок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2019-01-28T10:58:21Z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