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510"/>
  </bookViews>
  <sheets>
    <sheet name="Журнал кредитної картки" sheetId="2" r:id="rId1"/>
  </sheets>
  <definedNames>
    <definedName name="_xlnm.Print_Titles" localSheetId="0">'Журнал кредитної картки'!$3:$3</definedName>
    <definedName name="ЗаголовокСтовпця1">Дані[[#Headers],[Дата]]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<sst xmlns="http://schemas.openxmlformats.org/spreadsheetml/2006/main" count="21" uniqueCount="19">
  <si>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Назва кредитної картки</t>
  </si>
  <si>
    <t>Введіть платежі як від’ємні значення в таблицю нижче.</t>
  </si>
  <si>
    <t>Дата</t>
  </si>
  <si>
    <t>Опис</t>
  </si>
  <si>
    <t>Наявний баланс</t>
  </si>
  <si>
    <t>Платіж за червень</t>
  </si>
  <si>
    <t>Рамка зображення</t>
  </si>
  <si>
    <t>Вино</t>
  </si>
  <si>
    <t>Квиток на Мауї</t>
  </si>
  <si>
    <t>Зняття готівки</t>
  </si>
  <si>
    <t>Сума</t>
  </si>
  <si>
    <t>Назва отримувача</t>
  </si>
  <si>
    <t>Комерційний банк</t>
  </si>
  <si>
    <t>Товари та послуги</t>
  </si>
  <si>
    <t>Народна кондитерська</t>
  </si>
  <si>
    <t>Авіалінії України</t>
  </si>
  <si>
    <t>Комісія за транзакцію</t>
  </si>
  <si>
    <t>Баланс
(без відсотків)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</si>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</sst>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&quot;₴&quot;"/>
  </numFmts>
  <fonts count="19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4" fontId="4" fillId="0" borderId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164" fontId="0" fillId="0" borderId="0" xfId="5" applyFont="1">
      <alignment horizontal="right" vertical="center"/>
    </xf>
    <xf numFmtId="0" fontId="2" fillId="0" borderId="1" xfId="6">
      <alignment vertical="center"/>
    </xf>
    <xf numFmtId="0" fontId="18" fillId="2" borderId="0" xfId="3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  <cellStyle name="Дата" xfId="7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Дані" displayName="Дані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ата" totalsRowLabel="Підсумок">
      <calculatedColumnFormula>TODAY()</calculatedColumnFormula>
    </tableColumn>
    <tableColumn id="2" name="Опис"/>
    <tableColumn id="3" name="Сума" totalsRowFunction="sum" totalsRowDxfId="2"/>
    <tableColumn id="4" name="Назва отримувача"/>
    <tableColumn id="5" name="Комісія за транзакцію" totalsRowFunction="sum" totalsRowDxfId="1"/>
    <tableColumn id="6" name="Баланс_x000a_(без відсотків)" dataDxfId="0">
      <calculatedColumnFormula>IFERROR(IF(ROW()-ROW(Дані[[#Headers],[Баланс
(без відсотків)]])=1,Дані[[#This Row],[Комісія за транзакцію]]+Дані[[#This Row],[Сума]],SUM(INDEX(Дані[Сума],1,1):Дані[[#This Row],[Сума]],INDEX(Дані[Комісія за транзакцію],1,1):Дані[[#This Row],[Комісія за транзакцію]])),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Введіть відомості про оплату кредитною карткою, як-от дату, опис, суму, назву банку й розмір комісії за транзакцію. Баланс за винятком відсотків обчислює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5" t="s">
        <v>0</v>
      </c>
      <c r="C1" s="5"/>
      <c r="D1" s="5"/>
      <c r="E1" s="5"/>
      <c r="F1" s="5"/>
      <c r="G1" s="5"/>
    </row>
    <row r="2" spans="2:7" ht="45" customHeight="1" thickTop="1" x14ac:dyDescent="0.4">
      <c r="B2" s="1" t="s">
        <v>1</v>
      </c>
    </row>
    <row r="3" spans="2:7" ht="39" customHeight="1" x14ac:dyDescent="0.4">
      <c r="B3" t="s">
        <v>2</v>
      </c>
      <c r="C3" t="s">
        <v>3</v>
      </c>
      <c r="D3" t="s">
        <v>10</v>
      </c>
      <c r="E3" t="s">
        <v>11</v>
      </c>
      <c r="F3" t="s">
        <v>16</v>
      </c>
      <c r="G3" s="6" t="s">
        <v>17</v>
      </c>
    </row>
    <row r="4" spans="2:7" ht="30" customHeight="1" x14ac:dyDescent="0.4">
      <c r="B4" s="2">
        <f ca="1">TODAY()-5</f>
        <v>43275</v>
      </c>
      <c r="C4" t="s">
        <v>4</v>
      </c>
      <c r="D4" s="3">
        <v>45</v>
      </c>
      <c r="E4" t="s">
        <v>12</v>
      </c>
      <c r="F4" s="3"/>
      <c r="G4" s="4">
        <f>IFERROR(IF(ROW()-ROW(Дані[[#Headers],[Баланс
(без відсотків)]])=1,Дані[[#This Row],[Комісія за транзакцію]]+Дані[[#This Row],[Сума]],SUM(INDEX(Дані[Сума],1,1):Дані[[#This Row],[Сума]],INDEX(Дані[Комісія за транзакцію],1,1):Дані[[#This Row],[Комісія за транзакцію]])), "")</f>
        <v>45</v>
      </c>
    </row>
    <row r="5" spans="2:7" ht="30" customHeight="1" x14ac:dyDescent="0.4">
      <c r="B5" s="2">
        <f ca="1">TODAY()-4</f>
        <v>43276</v>
      </c>
      <c r="C5" t="s">
        <v>5</v>
      </c>
      <c r="D5" s="3">
        <v>-34</v>
      </c>
      <c r="E5" t="s">
        <v>12</v>
      </c>
      <c r="F5" s="3">
        <v>2</v>
      </c>
      <c r="G5" s="4">
        <f>IFERROR(IF(ROW()-ROW(Дані[[#Headers],[Баланс
(без відсотків)]])=1,Дані[[#This Row],[Комісія за транзакцію]]+Дані[[#This Row],[Сума]],SUM(INDEX(Дані[Сума],1,1):Дані[[#This Row],[Сума]],INDEX(Дані[Комісія за транзакцію],1,1):Дані[[#This Row],[Комісія за транзакцію]])), "")</f>
        <v>13</v>
      </c>
    </row>
    <row r="6" spans="2:7" ht="30" customHeight="1" x14ac:dyDescent="0.4">
      <c r="B6" s="2">
        <f ca="1">TODAY()-3</f>
        <v>43277</v>
      </c>
      <c r="C6" t="s">
        <v>6</v>
      </c>
      <c r="D6" s="3">
        <v>45</v>
      </c>
      <c r="E6" t="s">
        <v>13</v>
      </c>
      <c r="F6" s="3"/>
      <c r="G6" s="4">
        <f>IFERROR(IF(ROW()-ROW(Дані[[#Headers],[Баланс
(без відсотків)]])=1,Дані[[#This Row],[Комісія за транзакцію]]+Дані[[#This Row],[Сума]],SUM(INDEX(Дані[Сума],1,1):Дані[[#This Row],[Сума]],INDEX(Дані[Комісія за транзакцію],1,1):Дані[[#This Row],[Комісія за транзакцію]])), "")</f>
        <v>58</v>
      </c>
    </row>
    <row r="7" spans="2:7" ht="30" customHeight="1" x14ac:dyDescent="0.4">
      <c r="B7" s="2">
        <f ca="1">TODAY()-2</f>
        <v>43278</v>
      </c>
      <c r="C7" t="s">
        <v>7</v>
      </c>
      <c r="D7" s="3">
        <v>600</v>
      </c>
      <c r="E7" t="s">
        <v>14</v>
      </c>
      <c r="F7" s="3">
        <v>20</v>
      </c>
      <c r="G7" s="4">
        <f>IFERROR(IF(ROW()-ROW(Дані[[#Headers],[Баланс
(без відсотків)]])=1,Дані[[#This Row],[Комісія за транзакцію]]+Дані[[#This Row],[Сума]],SUM(INDEX(Дані[Сума],1,1):Дані[[#This Row],[Сума]],INDEX(Дані[Комісія за транзакцію],1,1):Дані[[#This Row],[Комісія за транзакцію]])), "")</f>
        <v>678</v>
      </c>
    </row>
    <row r="8" spans="2:7" ht="30" customHeight="1" x14ac:dyDescent="0.4">
      <c r="B8" s="2">
        <f ca="1">TODAY()-1</f>
        <v>43279</v>
      </c>
      <c r="C8" t="s">
        <v>8</v>
      </c>
      <c r="D8" s="3">
        <v>469</v>
      </c>
      <c r="E8" t="s">
        <v>15</v>
      </c>
      <c r="F8" s="3"/>
      <c r="G8" s="4">
        <f>IFERROR(IF(ROW()-ROW(Дані[[#Headers],[Баланс
(без відсотків)]])=1,Дані[[#This Row],[Комісія за транзакцію]]+Дані[[#This Row],[Сума]],SUM(INDEX(Дані[Сума],1,1):Дані[[#This Row],[Сума]],INDEX(Дані[Комісія за транзакцію],1,1):Дані[[#This Row],[Комісія за транзакцію]])), "")</f>
        <v>1147</v>
      </c>
    </row>
    <row r="9" spans="2:7" ht="30" customHeight="1" x14ac:dyDescent="0.4">
      <c r="B9" s="2">
        <f ca="1">TODAY()</f>
        <v>43280</v>
      </c>
      <c r="C9" t="s">
        <v>9</v>
      </c>
      <c r="D9" s="3">
        <v>654</v>
      </c>
      <c r="E9" t="s">
        <v>12</v>
      </c>
      <c r="F9" s="3"/>
      <c r="G9" s="4">
        <f>IFERROR(IF(ROW()-ROW(Дані[[#Headers],[Баланс
(без відсотків)]])=1,Дані[[#This Row],[Комісія за транзакцію]]+Дані[[#This Row],[Сума]],SUM(INDEX(Дані[Сума],1,1):Дані[[#This Row],[Сума]],INDEX(Дані[Комісія за транзакцію],1,1):Дані[[#This Row],[Комісія за транзакцію]])), "")</f>
        <v>1801</v>
      </c>
    </row>
    <row r="10" spans="2:7" ht="30" customHeight="1" x14ac:dyDescent="0.4">
      <c r="B10" t="s">
        <v>18</v>
      </c>
      <c r="D10" s="3">
        <f>SUBTOTAL(109,Дані[Сума])</f>
        <v>1779</v>
      </c>
      <c r="F10" s="3">
        <f>SUBTOTAL(109,Дані[Комісія за транзакцію])</f>
        <v>22</v>
      </c>
    </row>
  </sheetData>
  <dataValidations count="8">
    <dataValidation allowBlank="1" showInputMessage="1" showErrorMessage="1" prompt="Створіть журнал кредитних карток на цьому аркуші." sqref="A1"/>
    <dataValidation allowBlank="1" showInputMessage="1" showErrorMessage="1" prompt="У цій клітинці наведено заголовок аркуша. Введіть назву кредитної картки, щоб оновити заголовок." sqref="B1"/>
    <dataValidation allowBlank="1" showInputMessage="1" showErrorMessage="1" prompt="У стовпець під цим заголовком введіть дату." sqref="B3"/>
    <dataValidation allowBlank="1" showInputMessage="1" showErrorMessage="1" prompt="У стовпець під цим заголовком введіть опис." sqref="C3"/>
    <dataValidation allowBlank="1" showInputMessage="1" showErrorMessage="1" prompt="У стовпець під цим заголовком введіть суму." sqref="D3"/>
    <dataValidation allowBlank="1" showInputMessage="1" showErrorMessage="1" prompt="У стовпець під цим заголовком введіть назву отримувача." sqref="E3"/>
    <dataValidation allowBlank="1" showInputMessage="1" showErrorMessage="1" prompt="У стовпець під цим заголовком введіть розмір комісії за транзакцію." sqref="F3"/>
    <dataValidation allowBlank="1" showInputMessage="1" showErrorMessage="1" prompt="У стовпці під цим заголовком автоматично обчислюється сума балансу за винятком відсотків.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Журнал кредитної картки</vt:lpstr>
      <vt:lpstr>'Журнал кредитної картки'!Print_Titles</vt:lpstr>
      <vt:lpstr>ЗаголовокСтовпця1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2018-06-29T10:02:41Z</dcterms:created>
  <dcterms:modified xsi:type="dcterms:W3CDTF">2018-06-29T10:02:41Z</dcterms:modified>
</cp:coreProperties>
</file>