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9_WordTech_Accessible_Templates_B11\04_PreDTP_Done\uk-UA\"/>
    </mc:Choice>
  </mc:AlternateContent>
  <bookViews>
    <workbookView xWindow="0" yWindow="0" windowWidth="20490" windowHeight="7755"/>
  </bookViews>
  <sheets>
    <sheet name="Депозити" sheetId="1" r:id="rId1"/>
    <sheet name="Зняття" sheetId="2" r:id="rId2"/>
  </sheets>
  <definedNames>
    <definedName name="Загальна_знята_з_рахунків_сума">Чеки[[#Totals],[Сума]]</definedName>
    <definedName name="Загальна_сума_депозиту">Депозити[[#Totals],[Сума]]</definedName>
    <definedName name="ЗаголовкаСтовпця1">Депозити[[#Headers],[Номер депозиту]]</definedName>
    <definedName name="ЗаголовкаСтовпця2">Чеки[[#Headers],[Тип]]</definedName>
    <definedName name="_xlnm.Print_Titles" localSheetId="0">Депозити!$6:$6</definedName>
    <definedName name="КінцевийБаланс">Депозити!$E$2</definedName>
    <definedName name="Місяць">Депозити!$D$2</definedName>
    <definedName name="ОбластьЗаголовкаСтовпця1..F2.1">Депозити!$D$1</definedName>
    <definedName name="ОбластьЗаголовкаСтовпця2..F4.1">Депозити!$D$3</definedName>
    <definedName name="Опис_роздільника">#N/A</definedName>
    <definedName name="Рік">Депозити!$D$4</definedName>
    <definedName name="Роздільник_для1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7" i="1"/>
  <c r="C8" i="1"/>
  <c r="C9" i="1"/>
  <c r="C10" i="1"/>
  <c r="D2" i="1" l="1"/>
  <c r="D4" i="1"/>
  <c r="D8" i="2"/>
  <c r="F4" i="1" s="1"/>
  <c r="B7" i="1" l="1"/>
  <c r="B8" i="1"/>
  <c r="B9" i="1"/>
  <c r="B10" i="1"/>
  <c r="D11" i="1" l="1"/>
  <c r="F2" i="1" l="1"/>
  <c r="E4" i="1"/>
</calcChain>
</file>

<file path=xl/sharedStrings.xml><?xml version="1.0" encoding="utf-8"?>
<sst xmlns="http://schemas.openxmlformats.org/spreadsheetml/2006/main" count="44" uniqueCount="32">
  <si>
    <t>Щомісяця
Банк
Акт</t>
  </si>
  <si>
    <t>Депозити</t>
  </si>
  <si>
    <t>Номер депозиту</t>
  </si>
  <si>
    <t>Дата</t>
  </si>
  <si>
    <t>МІСЯЦЬ</t>
  </si>
  <si>
    <t>РІК</t>
  </si>
  <si>
    <t>Сума</t>
  </si>
  <si>
    <t>ПОПЕРЕДНІЙ БАЛАНС</t>
  </si>
  <si>
    <t>КІНЦЕВИЙ БАЛАНС</t>
  </si>
  <si>
    <t>Опис</t>
  </si>
  <si>
    <t>Завдання 1, чек 1</t>
  </si>
  <si>
    <t>Завдання 2, чек 1</t>
  </si>
  <si>
    <t>Завдання 1, чек 2</t>
  </si>
  <si>
    <t>Завдання 2, чек 2</t>
  </si>
  <si>
    <t>ЗАГАЛЬНА СУМА ДЕПОЗИТІВ</t>
  </si>
  <si>
    <t>ЗАГАЛЬНА ЗНЯТА З РАХУНКІВ СУМА</t>
  </si>
  <si>
    <t>Реконсиляція</t>
  </si>
  <si>
    <t>Так</t>
  </si>
  <si>
    <t>Зняття</t>
  </si>
  <si>
    <t>Тип</t>
  </si>
  <si>
    <t>Чек 1001</t>
  </si>
  <si>
    <t>Чек 1002</t>
  </si>
  <si>
    <t>Чек 1003</t>
  </si>
  <si>
    <t>Дебет</t>
  </si>
  <si>
    <t>Банкомат</t>
  </si>
  <si>
    <t>Призначення</t>
  </si>
  <si>
    <t>Електроенергія</t>
  </si>
  <si>
    <t>Постачання води, водовідведення, вивіз сміття</t>
  </si>
  <si>
    <t>Іпотека</t>
  </si>
  <si>
    <t>Продукти</t>
  </si>
  <si>
    <t>Готівка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</si>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</sst>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₴&quot;"/>
  </numFmts>
  <fonts count="8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left" vertical="top"/>
    </xf>
    <xf numFmtId="164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" fontId="5" fillId="0" borderId="0" applyFont="0" applyFill="0" applyBorder="0" applyProtection="0">
      <alignment horizontal="left" vertical="center" indent="1"/>
    </xf>
  </cellStyleXfs>
  <cellXfs count="19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1"/>
    <xf numFmtId="0" fontId="4" fillId="0" borderId="1" xfId="2"/>
    <xf numFmtId="0" fontId="1" fillId="0" borderId="0" xfId="3"/>
    <xf numFmtId="0" fontId="4" fillId="0" borderId="2" xfId="7"/>
    <xf numFmtId="0" fontId="4" fillId="0" borderId="3" xfId="8"/>
    <xf numFmtId="0" fontId="7" fillId="0" borderId="0" xfId="9">
      <alignment horizontal="left" vertical="top"/>
    </xf>
    <xf numFmtId="164" fontId="7" fillId="0" borderId="0" xfId="5" applyFont="1">
      <alignment horizontal="left" vertical="top"/>
    </xf>
    <xf numFmtId="164" fontId="0" fillId="0" borderId="0" xfId="0" applyNumberFormat="1" applyFont="1" applyFill="1" applyBorder="1" applyAlignment="1">
      <alignment horizontal="left" vertical="center" indent="1"/>
    </xf>
    <xf numFmtId="1" fontId="0" fillId="0" borderId="0" xfId="11" applyFont="1" applyAlignment="1">
      <alignment horizontal="left" vertical="center" indent="1"/>
    </xf>
    <xf numFmtId="14" fontId="0" fillId="0" borderId="0" xfId="10" applyFont="1" applyAlignment="1">
      <alignment horizontal="left" vertical="center" wrapText="1" indent="1"/>
    </xf>
    <xf numFmtId="164" fontId="0" fillId="0" borderId="0" xfId="6" applyFont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2" fillId="0" borderId="0" xfId="4" applyBorder="1" applyAlignment="1">
      <alignment horizontal="left" vertical="center" wrapText="1"/>
    </xf>
  </cellXfs>
  <cellStyles count="12">
    <cellStyle name="Грошовий" xfId="5" builtinId="4" customBuiltin="1"/>
    <cellStyle name="Грошовий [0]" xfId="6" builtinId="7" customBuiltin="1"/>
    <cellStyle name="Дата" xfId="10"/>
    <cellStyle name="Загальна знята з рахунків сума" xfId="8"/>
    <cellStyle name="Заголовок 1" xfId="1" builtinId="16" customBuiltin="1"/>
    <cellStyle name="Заголовок 2" xfId="3" builtinId="17" customBuiltin="1"/>
    <cellStyle name="Заголовок 3" xfId="2" builtinId="18" customBuiltin="1"/>
    <cellStyle name="Заголовок 4" xfId="7" builtinId="19" customBuiltin="1"/>
    <cellStyle name="Звичайний" xfId="0" builtinId="0" customBuiltin="1"/>
    <cellStyle name="Місяць і рік" xfId="9"/>
    <cellStyle name="Назва" xfId="4" builtinId="15" customBuiltin="1"/>
    <cellStyle name="Фінансовий" xfId="11" builtinId="3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&quot;₴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&quot;₴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5" defaultTableStyle="TableStyleMedium2" defaultPivotStyle="PivotStyleMedium2">
    <tableStyle name="Щомісячна реконсиляція" pivot="0" table="0" count="10">
      <tableStyleElement type="wholeTable" dxfId="31"/>
      <tableStyleElement type="headerRow" dxfId="30"/>
    </tableStyle>
    <tableStyle name="Щомісячна реконсиляція – депозити" pivot="0" count="3">
      <tableStyleElement type="wholeTable" dxfId="29"/>
      <tableStyleElement type="headerRow" dxfId="28"/>
      <tableStyleElement type="totalRow" dxfId="27"/>
    </tableStyle>
    <tableStyle name="Щомісячна реконсиляція – зняті з рахунків суми" pivot="0" count="3">
      <tableStyleElement type="wholeTable" dxfId="26"/>
      <tableStyleElement type="headerRow" dxfId="25"/>
      <tableStyleElement type="totalRow" dxfId="24"/>
    </tableStyle>
    <tableStyle name="Щомісячна реконсиляція_2" pivot="0" table="0" count="10">
      <tableStyleElement type="wholeTable" dxfId="23"/>
      <tableStyleElement type="headerRow" dxfId="22"/>
    </tableStyle>
    <tableStyle name="Щомісячна реконсиляція_2 2" pivot="0" table="0" count="10">
      <tableStyleElement type="wholeTable" dxfId="21"/>
      <tableStyleElement type="headerRow" dxfId="20"/>
    </tableStyle>
  </tableStyle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Щомісячна реконсиляція">
        <x14:slicerStyle name="Щомісячна реконсиляція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Щомісячна реконсиляція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Щомісячна реконсиляція_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19051</xdr:rowOff>
    </xdr:from>
    <xdr:to>
      <xdr:col>7</xdr:col>
      <xdr:colOff>1895475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Опис" descr="Роздільник для фільтрування депозитів за описом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пи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686051"/>
              <a:ext cx="1828800" cy="1447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4</xdr:row>
      <xdr:rowOff>454152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Призначення 1" descr="Роздільник для фільтрування знятих із рахунків сум за призначенням">
              <a:extLst>
                <a:ext uri="{FF2B5EF4-FFF2-40B4-BE49-F238E27FC236}">
                  <a16:creationId xmlns:a16="http://schemas.microsoft.com/office/drawing/2014/main" id="{3F01FCF7-F26F-41B6-B277-8E5E21EEC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изначення 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971550"/>
              <a:ext cx="1828800" cy="14447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Опис_роздільника" sourceName="Опис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для1" sourceName="Призначення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Опис" cache="Опис_роздільника" caption="Фільтр опису" style="Щомісячна реконсиляція_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ризначення 1" cache="Роздільник_для1" caption="Фільтр призначення" rowHeight="241300"/>
</slicers>
</file>

<file path=xl/tables/table1.xml><?xml version="1.0" encoding="utf-8"?>
<table xmlns="http://schemas.openxmlformats.org/spreadsheetml/2006/main" id="2" name="Депозити" displayName="Депозити" ref="B6:F11" totalsRowCount="1">
  <autoFilter ref="B6:F10"/>
  <tableColumns count="5">
    <tableColumn id="4" name="Номер депозиту" totalsRowLabel="ПІДСУМОК" dataDxfId="19" totalsRowDxfId="9" dataCellStyle="Фінансовий">
      <calculatedColumnFormula>ROW()-ROW(Депозити[[#Headers],[Номер депозиту]])</calculatedColumnFormula>
    </tableColumn>
    <tableColumn id="1" name="Дата" dataDxfId="18" totalsRowDxfId="8" dataCellStyle="Дата"/>
    <tableColumn id="2" name="Сума" totalsRowFunction="sum" dataDxfId="17" totalsRowDxfId="7" dataCellStyle="Грошовий [0]"/>
    <tableColumn id="3" name="Опис" dataDxfId="16" totalsRowDxfId="6" dataCellStyle="Звичайний"/>
    <tableColumn id="5" name="Реконсиляція" dataDxfId="15" totalsRowDxfId="5" dataCellStyle="Звичайний"/>
  </tableColumns>
  <tableStyleInfo name="Щомісячна реконсиляція – депозити" showFirstColumn="0" showLastColumn="0" showRowStripes="0" showColumnStripes="0"/>
  <extLst>
    <ext xmlns:x14="http://schemas.microsoft.com/office/spreadsheetml/2009/9/main" uri="{504A1905-F514-4f6f-8877-14C23A59335A}">
      <x14:table altTextSummary="Введіть номер депозиту, число, дату, суму, опис і стан реконсиляції в цю таблицю"/>
    </ext>
  </extLst>
</table>
</file>

<file path=xl/tables/table2.xml><?xml version="1.0" encoding="utf-8"?>
<table xmlns="http://schemas.openxmlformats.org/spreadsheetml/2006/main" id="3" name="Чеки" displayName="Чеки" ref="B2:F8" totalsRowCount="1">
  <autoFilter ref="B2:F7"/>
  <tableColumns count="5">
    <tableColumn id="1" name="Тип" totalsRowLabel="ПІДСУМОК" dataDxfId="14" totalsRowDxfId="4" dataCellStyle="Звичайний"/>
    <tableColumn id="2" name="Дата" dataDxfId="13" totalsRowDxfId="3" dataCellStyle="Дата"/>
    <tableColumn id="3" name="Сума" totalsRowFunction="sum" dataDxfId="12" totalsRowDxfId="2" dataCellStyle="Грошовий [0]"/>
    <tableColumn id="4" name="Призначення" dataDxfId="11" totalsRowDxfId="1" dataCellStyle="Звичайний"/>
    <tableColumn id="5" name="Реконсиляція" dataDxfId="10" totalsRowDxfId="0" dataCellStyle="Звичайний"/>
  </tableColumns>
  <tableStyleInfo name="Щомісячна реконсиляція – зняті з рахунків суми" showFirstColumn="0" showLastColumn="0" showRowStripes="0" showColumnStripes="0"/>
  <extLst>
    <ext xmlns:x14="http://schemas.microsoft.com/office/spreadsheetml/2009/9/main" uri="{504A1905-F514-4f6f-8877-14C23A59335A}">
      <x14:table altTextSummary="Введіть тип зняття, дату, суму, призначення та стан реконсиляції в цю таблицю.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21.25" customWidth="1"/>
    <col min="3" max="3" width="16" customWidth="1"/>
    <col min="4" max="4" width="20.875" customWidth="1"/>
    <col min="5" max="5" width="32.625" customWidth="1"/>
    <col min="6" max="6" width="31.25" customWidth="1"/>
    <col min="7" max="7" width="2.625" customWidth="1"/>
    <col min="8" max="8" width="25.625" customWidth="1"/>
    <col min="9" max="9" width="2.625" customWidth="1"/>
  </cols>
  <sheetData>
    <row r="1" spans="2:6" ht="45" customHeight="1" thickBot="1" x14ac:dyDescent="0.45">
      <c r="B1" s="18" t="s">
        <v>0</v>
      </c>
      <c r="C1" s="18"/>
      <c r="D1" s="6" t="s">
        <v>4</v>
      </c>
      <c r="E1" s="6" t="s">
        <v>7</v>
      </c>
      <c r="F1" s="8" t="s">
        <v>14</v>
      </c>
    </row>
    <row r="2" spans="2:6" ht="30" customHeight="1" x14ac:dyDescent="0.3">
      <c r="B2" s="18"/>
      <c r="C2" s="18"/>
      <c r="D2" s="10" t="str">
        <f ca="1">UPPER(TEXT(TODAY(),"mmmm"))</f>
        <v>ТРАВЕНЬ</v>
      </c>
      <c r="E2" s="11">
        <v>2525.54</v>
      </c>
      <c r="F2" s="11">
        <f>Загальна_сума_депозиту</f>
        <v>5400</v>
      </c>
    </row>
    <row r="3" spans="2:6" ht="30" customHeight="1" thickBot="1" x14ac:dyDescent="0.45">
      <c r="B3" s="18"/>
      <c r="C3" s="18"/>
      <c r="D3" s="1" t="s">
        <v>5</v>
      </c>
      <c r="E3" s="1" t="s">
        <v>8</v>
      </c>
      <c r="F3" s="9" t="s">
        <v>15</v>
      </c>
    </row>
    <row r="4" spans="2:6" ht="30" customHeight="1" x14ac:dyDescent="0.3">
      <c r="B4" s="18"/>
      <c r="C4" s="18"/>
      <c r="D4" s="10">
        <f ca="1">YEAR(TODAY())</f>
        <v>2018</v>
      </c>
      <c r="E4" s="11">
        <f>IFERROR(КінцевийБаланс+Загальна_сума_депозиту-Загальна_знята_з_рахунків_сума, "")</f>
        <v>6550.54</v>
      </c>
      <c r="F4" s="11">
        <f>Загальна_знята_з_рахунків_сума</f>
        <v>1375</v>
      </c>
    </row>
    <row r="5" spans="2:6" ht="45" customHeight="1" x14ac:dyDescent="0.55000000000000004">
      <c r="B5" s="5" t="s">
        <v>1</v>
      </c>
    </row>
    <row r="6" spans="2:6" ht="30" customHeight="1" x14ac:dyDescent="0.3">
      <c r="B6" s="2" t="s">
        <v>2</v>
      </c>
      <c r="C6" s="2" t="s">
        <v>3</v>
      </c>
      <c r="D6" s="2" t="s">
        <v>6</v>
      </c>
      <c r="E6" s="2" t="s">
        <v>9</v>
      </c>
      <c r="F6" s="2" t="s">
        <v>16</v>
      </c>
    </row>
    <row r="7" spans="2:6" ht="30" customHeight="1" x14ac:dyDescent="0.3">
      <c r="B7" s="13">
        <f>ROW()-ROW(Депозити[[#Headers],[Номер депозиту]])</f>
        <v>1</v>
      </c>
      <c r="C7" s="14">
        <f ca="1">TODAY()-15</f>
        <v>43221</v>
      </c>
      <c r="D7" s="15">
        <v>1500</v>
      </c>
      <c r="E7" s="16" t="s">
        <v>10</v>
      </c>
      <c r="F7" s="17" t="s">
        <v>17</v>
      </c>
    </row>
    <row r="8" spans="2:6" ht="30" customHeight="1" x14ac:dyDescent="0.3">
      <c r="B8" s="13">
        <f>ROW()-ROW(Депозити[[#Headers],[Номер депозиту]])</f>
        <v>2</v>
      </c>
      <c r="C8" s="14">
        <f ca="1">TODAY()-10</f>
        <v>43226</v>
      </c>
      <c r="D8" s="15">
        <v>1200</v>
      </c>
      <c r="E8" s="16" t="s">
        <v>11</v>
      </c>
      <c r="F8" s="17" t="s">
        <v>17</v>
      </c>
    </row>
    <row r="9" spans="2:6" ht="30" customHeight="1" x14ac:dyDescent="0.3">
      <c r="B9" s="13">
        <f>ROW()-ROW(Депозити[[#Headers],[Номер депозиту]])</f>
        <v>3</v>
      </c>
      <c r="C9" s="14">
        <f ca="1">TODAY()-5</f>
        <v>43231</v>
      </c>
      <c r="D9" s="15">
        <v>1500</v>
      </c>
      <c r="E9" s="16" t="s">
        <v>12</v>
      </c>
      <c r="F9" s="17" t="s">
        <v>17</v>
      </c>
    </row>
    <row r="10" spans="2:6" ht="30" customHeight="1" x14ac:dyDescent="0.3">
      <c r="B10" s="13">
        <f>ROW()-ROW(Депозити[[#Headers],[Номер депозиту]])</f>
        <v>4</v>
      </c>
      <c r="C10" s="14">
        <f ca="1">TODAY()</f>
        <v>43236</v>
      </c>
      <c r="D10" s="15">
        <v>1200</v>
      </c>
      <c r="E10" s="16" t="s">
        <v>13</v>
      </c>
      <c r="F10" s="17" t="s">
        <v>17</v>
      </c>
    </row>
    <row r="11" spans="2:6" ht="30" customHeight="1" x14ac:dyDescent="0.3">
      <c r="B11" s="2" t="s">
        <v>31</v>
      </c>
      <c r="C11" s="3"/>
      <c r="D11" s="12">
        <f>SUBTOTAL(109,Депозити[Сума])</f>
        <v>5400</v>
      </c>
      <c r="E11" s="3"/>
      <c r="F11" s="3"/>
    </row>
  </sheetData>
  <mergeCells count="1">
    <mergeCell ref="B1:C4"/>
  </mergeCells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type="list" errorStyle="warning" allowBlank="1" showInputMessage="1" showErrorMessage="1" error="Виберіть &quot;Так&quot; або &quot;Ні&quot; зі списку. Натисніть кнопку &quot;Скасувати&quot;, а потім – клавіші Alt + стрілка вниз, щоб відкрити розкривний список, і клавішу Enter, щоб зробити вибір." sqref="F7:F10">
      <formula1>"Так,Ні"</formula1>
    </dataValidation>
    <dataValidation allowBlank="1" showInputMessage="1" showErrorMessage="1" prompt="Створити акт щомісячної реконсиляції в цій книзі. Введіть суми депозитів і знятих коштів. Загальна сума депозитів, зняті кошти та баланс автоматично обчислюються на цьому аркуші." sqref="A1"/>
    <dataValidation allowBlank="1" showInputMessage="1" showErrorMessage="1" prompt="У цій клітинці наведено заголовок аркуша. Введіть місяць, рік і попередній баланс у клітинки праворуч." sqref="B1:C4"/>
    <dataValidation allowBlank="1" showInputMessage="1" showErrorMessage="1" prompt="Введіть відомості про депозити в таблицю нижче. Відфільтруйте депозити за описом за допомогою роздільника в клітинці H7." sqref="B5"/>
    <dataValidation allowBlank="1" showInputMessage="1" showErrorMessage="1" prompt="Введіть місяць у клітинку нижче." sqref="D1"/>
    <dataValidation allowBlank="1" showInputMessage="1" showErrorMessage="1" prompt="Введіть у цю клітинку місяць." sqref="D2"/>
    <dataValidation allowBlank="1" showInputMessage="1" showErrorMessage="1" prompt="Введіть рік у клітинку нижче." sqref="D3"/>
    <dataValidation allowBlank="1" showInputMessage="1" showErrorMessage="1" prompt="Введіть рік у цю клітинку." sqref="D4"/>
    <dataValidation allowBlank="1" showInputMessage="1" showErrorMessage="1" prompt="Введіть попередній баланс у клітинку нижче." sqref="E1"/>
    <dataValidation allowBlank="1" showInputMessage="1" showErrorMessage="1" prompt="Введіть попередній баланс у цю клітинку." sqref="E2"/>
    <dataValidation allowBlank="1" showInputMessage="1" showErrorMessage="1" prompt="Кінцевий баланс автоматично обчислюється в клітинці нижче." sqref="E3"/>
    <dataValidation allowBlank="1" showInputMessage="1" showErrorMessage="1" prompt="Кінцевий баланс автоматично обчислюється в цій клітинці." sqref="E4"/>
    <dataValidation allowBlank="1" showInputMessage="1" showErrorMessage="1" prompt="Загальна сума депозитів автоматично обчислюється в клітинці нижче." sqref="F1"/>
    <dataValidation allowBlank="1" showInputMessage="1" showErrorMessage="1" prompt="Загальна сума депозитів автоматично обчислюється в цій клітинці." sqref="F2"/>
    <dataValidation allowBlank="1" showInputMessage="1" showErrorMessage="1" prompt="Загальна сума знятих із рахунків коштів автоматично обчислюється в клітинці нижче." sqref="F3"/>
    <dataValidation allowBlank="1" showInputMessage="1" showErrorMessage="1" prompt="Загальна сума знятих із рахунків коштів автоматично обчислюється в цій клітинці." sqref="F4"/>
    <dataValidation allowBlank="1" showInputMessage="1" showErrorMessage="1" prompt="У стовпець під цим заголовком введіть номер депозиту. Шукайте певні записи за допомогою фільтрів у заголовку." sqref="B6"/>
    <dataValidation allowBlank="1" showInputMessage="1" showErrorMessage="1" prompt="Виберіть у цьому стовпці &quot;Так&quot; або &quot;Ні&quot;, щоб позначати позиції, які пройшли процедуру реконсиляції. Натисніть клавіші Alt + стрілка вниз, щоб відкрити розкривний список, а потім – Enter, щоб вибрати" sqref="F6"/>
    <dataValidation allowBlank="1" showInputMessage="1" showErrorMessage="1" prompt="У стовпець під цим заголовком введіть дату." sqref="C6"/>
    <dataValidation allowBlank="1" showInputMessage="1" showErrorMessage="1" prompt="У стовпець під цим заголовком введіть суму." sqref="D6"/>
    <dataValidation allowBlank="1" showInputMessage="1" showErrorMessage="1" prompt="У стовпець під цим заголовком введіть опис." sqref="E6"/>
    <dataValidation allowBlank="1" showInputMessage="1" showErrorMessage="1" prompt="У цій клітинці наведено роздільник для фільтрування депозитів за описом." sqref="H7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F8"/>
  <sheetViews>
    <sheetView showGridLines="0" workbookViewId="0"/>
  </sheetViews>
  <sheetFormatPr defaultRowHeight="39.950000000000003" customHeight="1" x14ac:dyDescent="0.3"/>
  <cols>
    <col min="1" max="1" width="2.375" customWidth="1"/>
    <col min="2" max="2" width="21.25" customWidth="1"/>
    <col min="3" max="3" width="16" customWidth="1"/>
    <col min="4" max="4" width="20.875" customWidth="1"/>
    <col min="5" max="5" width="32.625" customWidth="1"/>
    <col min="6" max="6" width="31.25" customWidth="1"/>
    <col min="7" max="7" width="2.625" customWidth="1"/>
    <col min="8" max="8" width="25.625" customWidth="1"/>
    <col min="9" max="9" width="2.625" customWidth="1"/>
  </cols>
  <sheetData>
    <row r="1" spans="2:6" ht="45" customHeight="1" x14ac:dyDescent="0.55000000000000004">
      <c r="B1" s="7" t="s">
        <v>18</v>
      </c>
    </row>
    <row r="2" spans="2:6" ht="39.950000000000003" customHeight="1" x14ac:dyDescent="0.3">
      <c r="B2" s="2" t="s">
        <v>19</v>
      </c>
      <c r="C2" s="2" t="s">
        <v>3</v>
      </c>
      <c r="D2" s="2" t="s">
        <v>6</v>
      </c>
      <c r="E2" s="2" t="s">
        <v>25</v>
      </c>
      <c r="F2" s="2" t="s">
        <v>16</v>
      </c>
    </row>
    <row r="3" spans="2:6" ht="39.950000000000003" customHeight="1" x14ac:dyDescent="0.3">
      <c r="B3" s="17" t="s">
        <v>20</v>
      </c>
      <c r="C3" s="14">
        <f ca="1">TODAY()-8</f>
        <v>43228</v>
      </c>
      <c r="D3" s="15">
        <v>150</v>
      </c>
      <c r="E3" s="16" t="s">
        <v>26</v>
      </c>
      <c r="F3" s="17" t="s">
        <v>17</v>
      </c>
    </row>
    <row r="4" spans="2:6" ht="39.950000000000003" customHeight="1" x14ac:dyDescent="0.3">
      <c r="B4" s="17" t="s">
        <v>21</v>
      </c>
      <c r="C4" s="14">
        <f ca="1">TODAY()-6</f>
        <v>43230</v>
      </c>
      <c r="D4" s="15">
        <v>150</v>
      </c>
      <c r="E4" s="16" t="s">
        <v>27</v>
      </c>
      <c r="F4" s="17" t="s">
        <v>17</v>
      </c>
    </row>
    <row r="5" spans="2:6" ht="39.950000000000003" customHeight="1" x14ac:dyDescent="0.3">
      <c r="B5" s="17" t="s">
        <v>22</v>
      </c>
      <c r="C5" s="14">
        <f ca="1">TODAY()-4</f>
        <v>43232</v>
      </c>
      <c r="D5" s="15">
        <v>850</v>
      </c>
      <c r="E5" s="16" t="s">
        <v>28</v>
      </c>
      <c r="F5" s="17" t="s">
        <v>17</v>
      </c>
    </row>
    <row r="6" spans="2:6" ht="39.950000000000003" customHeight="1" x14ac:dyDescent="0.3">
      <c r="B6" s="17" t="s">
        <v>23</v>
      </c>
      <c r="C6" s="14">
        <f ca="1">TODAY()-2</f>
        <v>43234</v>
      </c>
      <c r="D6" s="15">
        <v>125</v>
      </c>
      <c r="E6" s="16" t="s">
        <v>29</v>
      </c>
      <c r="F6" s="17" t="s">
        <v>17</v>
      </c>
    </row>
    <row r="7" spans="2:6" ht="39.950000000000003" customHeight="1" x14ac:dyDescent="0.3">
      <c r="B7" s="17" t="s">
        <v>24</v>
      </c>
      <c r="C7" s="14">
        <f ca="1">TODAY()</f>
        <v>43236</v>
      </c>
      <c r="D7" s="15">
        <v>100</v>
      </c>
      <c r="E7" s="16" t="s">
        <v>30</v>
      </c>
      <c r="F7" s="17" t="s">
        <v>17</v>
      </c>
    </row>
    <row r="8" spans="2:6" ht="39.950000000000003" customHeight="1" x14ac:dyDescent="0.3">
      <c r="B8" s="2" t="s">
        <v>31</v>
      </c>
      <c r="C8" s="4"/>
      <c r="D8" s="12">
        <f>SUBTOTAL(109,Чеки[Сума])</f>
        <v>1375</v>
      </c>
      <c r="E8" s="4"/>
      <c r="F8" s="4"/>
    </row>
  </sheetData>
  <conditionalFormatting sqref="D3:D7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type="list" errorStyle="warning" allowBlank="1" showInputMessage="1" showErrorMessage="1" error="Виберіть &quot;Так&quot; або &quot;Ні&quot; зі списку. Натисніть кнопку &quot;Скасувати&quot;, а потім – клавіші Alt + стрілка вниз, щоб відкрити розкривний список, і клавішу Enter, щоб зробити вибір." sqref="F3:F7">
      <formula1>"Так,Ні"</formula1>
    </dataValidation>
    <dataValidation allowBlank="1" showInputMessage="1" showErrorMessage="1" prompt="У цій клітинці наведено заголовок аркуша." sqref="B1"/>
    <dataValidation allowBlank="1" showInputMessage="1" showErrorMessage="1" prompt="Виберіть у цьому стовпці &quot;Так&quot; або &quot;Ні&quot;, щоб позначати позиції, які пройшли процедуру реконсиляції. Натисніть клавіші Alt + стрілка вниз, щоб відкрити розкривний список, а потім – Enter, щоб вибрати" sqref="F2"/>
    <dataValidation allowBlank="1" showInputMessage="1" showErrorMessage="1" prompt="У стовпець під цим заголовком введіть тип зняття. Шукайте певні записи за допомогою фільтрів у заголовку." sqref="B2"/>
    <dataValidation allowBlank="1" showInputMessage="1" showErrorMessage="1" prompt="У стовпець під цим заголовком введіть дату." sqref="C2"/>
    <dataValidation allowBlank="1" showInputMessage="1" showErrorMessage="1" prompt="У стовпець під цим заголовком введіть суму." sqref="D2"/>
    <dataValidation allowBlank="1" showInputMessage="1" showErrorMessage="1" prompt="У стовпець під цим заголовком введіть призначення знятих коштів." sqref="E2"/>
    <dataValidation allowBlank="1" showInputMessage="1" showErrorMessage="1" prompt="У цій клітинці наведено роздільник для фільтрування знятих із рахунків сум за призначенням." sqref="H3"/>
    <dataValidation allowBlank="1" showInputMessage="1" showErrorMessage="1" prompt="Створіть список знятих із рахунків сум на цьому аркуші. Відфільтруйте зняття за призначенням за допомогою роздільника в клітинці H3." sqref="A1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10</vt:i4>
      </vt:variant>
    </vt:vector>
  </HeadingPairs>
  <TitlesOfParts>
    <vt:vector size="12" baseType="lpstr">
      <vt:lpstr>Депозити</vt:lpstr>
      <vt:lpstr>Зняття</vt:lpstr>
      <vt:lpstr>Загальна_знята_з_рахунків_сума</vt:lpstr>
      <vt:lpstr>Загальна_сума_депозиту</vt:lpstr>
      <vt:lpstr>ЗаголовкаСтовпця1</vt:lpstr>
      <vt:lpstr>ЗаголовкаСтовпця2</vt:lpstr>
      <vt:lpstr>Депозити!Заголовки_для_друку</vt:lpstr>
      <vt:lpstr>КінцевийБаланс</vt:lpstr>
      <vt:lpstr>Місяць</vt:lpstr>
      <vt:lpstr>ОбластьЗаголовкаСтовпця1..F2.1</vt:lpstr>
      <vt:lpstr>ОбластьЗаголовкаСтовпця2..F4.1</vt:lpstr>
      <vt:lpstr>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testera</cp:lastModifiedBy>
  <dcterms:created xsi:type="dcterms:W3CDTF">2017-06-29T04:42:49Z</dcterms:created>
  <dcterms:modified xsi:type="dcterms:W3CDTF">2018-05-16T01:08:19Z</dcterms:modified>
</cp:coreProperties>
</file>