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4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puf\uk-UA\target\"/>
    </mc:Choice>
  </mc:AlternateContent>
  <bookViews>
    <workbookView xWindow="0" yWindow="0" windowWidth="28800" windowHeight="14010"/>
  </bookViews>
  <sheets>
    <sheet name="Список запасів" sheetId="1" r:id="rId1"/>
  </sheets>
  <definedNames>
    <definedName name="ColumnTitle1">Список_запасів[[#Headers],[Позначені запаси для поповнення]]</definedName>
    <definedName name="valHighlight">IFERROR(IF('Список запасів'!$H$1="так", TRUE, FALSE),FALSE)</definedName>
    <definedName name="_xlnm.Print_Titles" localSheetId="0">'Список запасів'!$1:$3</definedName>
  </definedNames>
  <calcPr calcId="162913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</calcChain>
</file>

<file path=xl/sharedStrings.xml><?xml version="1.0" encoding="utf-8"?>
<sst xmlns="http://schemas.openxmlformats.org/spreadsheetml/2006/main" count="113" uniqueCount="91">
  <si>
    <t>Позначені запаси для поповнення</t>
  </si>
  <si>
    <t>Список запасів</t>
  </si>
  <si>
    <t>Ідентифікатор товару</t>
  </si>
  <si>
    <t>IN0001</t>
  </si>
  <si>
    <t>IN0002</t>
  </si>
  <si>
    <t>IN0003</t>
  </si>
  <si>
    <t>IN0004</t>
  </si>
  <si>
    <t>IN0005</t>
  </si>
  <si>
    <t>IN0006</t>
  </si>
  <si>
    <t>IN0007</t>
  </si>
  <si>
    <t>IN0008</t>
  </si>
  <si>
    <t>IN0009</t>
  </si>
  <si>
    <t>IN0010</t>
  </si>
  <si>
    <t>IN0011</t>
  </si>
  <si>
    <t>IN0012</t>
  </si>
  <si>
    <t>IN0013</t>
  </si>
  <si>
    <t>IN0014</t>
  </si>
  <si>
    <t>IN0015</t>
  </si>
  <si>
    <t>IN0016</t>
  </si>
  <si>
    <t>IN0017</t>
  </si>
  <si>
    <t>IN0018</t>
  </si>
  <si>
    <t>IN0019</t>
  </si>
  <si>
    <t>IN0020</t>
  </si>
  <si>
    <t>IN0021</t>
  </si>
  <si>
    <t>IN0022</t>
  </si>
  <si>
    <t>IN0023</t>
  </si>
  <si>
    <t>IN0024</t>
  </si>
  <si>
    <t>IN0025</t>
  </si>
  <si>
    <t>Назва</t>
  </si>
  <si>
    <t>Товар 1</t>
  </si>
  <si>
    <t>Товар 2</t>
  </si>
  <si>
    <t>Товар 3</t>
  </si>
  <si>
    <t>Товар 4</t>
  </si>
  <si>
    <t>Товар 5</t>
  </si>
  <si>
    <t>Товар 6</t>
  </si>
  <si>
    <t>Товар 7</t>
  </si>
  <si>
    <t>Товар 8</t>
  </si>
  <si>
    <t>Товар 9</t>
  </si>
  <si>
    <t>Товар 10</t>
  </si>
  <si>
    <t>Товар 11</t>
  </si>
  <si>
    <t>Товар 12</t>
  </si>
  <si>
    <t>Товар 13</t>
  </si>
  <si>
    <t>Товар 14</t>
  </si>
  <si>
    <t>Товар 15</t>
  </si>
  <si>
    <t>Товар 16</t>
  </si>
  <si>
    <t>Товар 17</t>
  </si>
  <si>
    <t>Товар 18</t>
  </si>
  <si>
    <t>Товар 19</t>
  </si>
  <si>
    <t>Товар 20</t>
  </si>
  <si>
    <t>Товар 21</t>
  </si>
  <si>
    <t>Товар 22</t>
  </si>
  <si>
    <t>Товар 23</t>
  </si>
  <si>
    <t>Товар 24</t>
  </si>
  <si>
    <t>Товар 25</t>
  </si>
  <si>
    <t>Опис</t>
  </si>
  <si>
    <t>Опис 1</t>
  </si>
  <si>
    <t>Опис 2</t>
  </si>
  <si>
    <t>Опис 3</t>
  </si>
  <si>
    <t>Опис 4</t>
  </si>
  <si>
    <t>Опис 5</t>
  </si>
  <si>
    <t>Опис 6</t>
  </si>
  <si>
    <t>Опис 7</t>
  </si>
  <si>
    <t>Опис 8</t>
  </si>
  <si>
    <t>Опис 9</t>
  </si>
  <si>
    <t>Опис 10</t>
  </si>
  <si>
    <t>Опис 11</t>
  </si>
  <si>
    <t>Опис 12</t>
  </si>
  <si>
    <t>Опис 13</t>
  </si>
  <si>
    <t>Опис 14</t>
  </si>
  <si>
    <t>Опис 15</t>
  </si>
  <si>
    <t>Опис 16</t>
  </si>
  <si>
    <t>Опис 17</t>
  </si>
  <si>
    <t>Опис 18</t>
  </si>
  <si>
    <t>Опис 19</t>
  </si>
  <si>
    <t>Опис 20</t>
  </si>
  <si>
    <t>Опис 21</t>
  </si>
  <si>
    <t>Опис 22</t>
  </si>
  <si>
    <t>Опис 23</t>
  </si>
  <si>
    <t>Опис 24</t>
  </si>
  <si>
    <t>Опис 25</t>
  </si>
  <si>
    <t>Ціна за одиницю</t>
  </si>
  <si>
    <t>Кількість на складі</t>
  </si>
  <si>
    <t>Так</t>
  </si>
  <si>
    <t>Вартість запасів</t>
  </si>
  <si>
    <t>Нижня межа поповнення</t>
  </si>
  <si>
    <t>Інтервал поповнення в днях</t>
  </si>
  <si>
    <t>Кількість для поповнення</t>
  </si>
  <si>
    <t>Вилучено?</t>
  </si>
  <si>
    <t/>
  </si>
  <si>
    <t>так</t>
  </si>
  <si>
    <t>Виділяти товари, запаси яких слід поповнити?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</si>
</sst>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&quot;₴&quot;;\-#,##0.00&quot;₴&quot;"/>
    <numFmt numFmtId="164" formatCode="&quot;$&quot;#,##0.00_);\(&quot;$&quot;#,##0.00\)"/>
    <numFmt numFmtId="165" formatCode="&quot;Reorder&quot;;&quot;&quot;;&quot;&quot;"/>
    <numFmt numFmtId="166" formatCode="#,##0.00&quot;₴&quot;"/>
    <numFmt numFmtId="167" formatCode="&quot;Поповнення&quot;;&quot;&quot;;&quot;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orbel"/>
      <family val="2"/>
      <scheme val="major"/>
    </font>
    <font>
      <b/>
      <sz val="34"/>
      <color theme="6" tint="-0.24994659260841701"/>
      <name val="Corbel"/>
      <family val="2"/>
      <scheme val="major"/>
    </font>
    <font>
      <b/>
      <sz val="48"/>
      <color theme="1" tint="4.9989318521683403E-2"/>
      <name val="Corbel"/>
      <family val="2"/>
      <scheme val="major"/>
    </font>
    <font>
      <sz val="10"/>
      <color theme="1" tint="4.9989318521683403E-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4" tint="0.89996032593768116"/>
        <bgColor theme="6" tint="0.79961546678060247"/>
      </patternFill>
    </fill>
  </fills>
  <borders count="2">
    <border>
      <left/>
      <right/>
      <top/>
      <bottom/>
      <diagonal/>
    </border>
    <border>
      <left/>
      <right/>
      <top style="thick">
        <color theme="0"/>
      </top>
      <bottom/>
      <diagonal/>
    </border>
  </borders>
  <cellStyleXfs count="10">
    <xf numFmtId="0" fontId="0" fillId="0" borderId="0">
      <alignment vertical="center"/>
    </xf>
    <xf numFmtId="0" fontId="3" fillId="3" borderId="0" applyNumberFormat="0" applyProtection="0">
      <alignment horizontal="left" vertical="center" indent="1"/>
    </xf>
    <xf numFmtId="0" fontId="2" fillId="4" borderId="0" applyProtection="0">
      <alignment horizontal="left" vertical="center" wrapText="1" indent="1"/>
    </xf>
    <xf numFmtId="0" fontId="6" fillId="3" borderId="0" applyNumberFormat="0" applyProtection="0">
      <alignment horizontal="right" vertical="center"/>
    </xf>
    <xf numFmtId="164" fontId="7" fillId="0" borderId="0" applyProtection="0">
      <alignment horizontal="right" vertical="center" indent="1"/>
    </xf>
    <xf numFmtId="0" fontId="7" fillId="0" borderId="0" applyProtection="0">
      <alignment horizontal="right" vertical="center" indent="1"/>
    </xf>
    <xf numFmtId="0" fontId="1" fillId="0" borderId="0" applyProtection="0">
      <alignment horizontal="center" vertical="center"/>
    </xf>
    <xf numFmtId="0" fontId="1" fillId="0" borderId="0" applyProtection="0">
      <alignment horizontal="left" vertical="center" wrapText="1" indent="1"/>
    </xf>
    <xf numFmtId="165" fontId="1" fillId="2" borderId="0">
      <alignment horizontal="left" vertical="center" indent="1"/>
    </xf>
    <xf numFmtId="0" fontId="6" fillId="3" borderId="0" applyNumberFormat="0" applyProtection="0">
      <alignment horizontal="left" vertical="center" indent="1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3" borderId="0" xfId="3">
      <alignment horizontal="right" vertical="center"/>
    </xf>
    <xf numFmtId="0" fontId="4" fillId="0" borderId="0" xfId="0" applyFont="1" applyFill="1" applyAlignment="1">
      <alignment vertical="top"/>
    </xf>
    <xf numFmtId="0" fontId="5" fillId="0" borderId="0" xfId="0" applyFont="1">
      <alignment vertical="center"/>
    </xf>
    <xf numFmtId="0" fontId="6" fillId="3" borderId="0" xfId="3">
      <alignment horizontal="right" vertical="center"/>
    </xf>
    <xf numFmtId="0" fontId="6" fillId="3" borderId="0" xfId="3">
      <alignment horizontal="right" vertical="center"/>
    </xf>
    <xf numFmtId="0" fontId="8" fillId="3" borderId="0" xfId="3" applyFont="1">
      <alignment horizontal="right" vertical="center"/>
    </xf>
    <xf numFmtId="0" fontId="0" fillId="0" borderId="0" xfId="0" applyNumberFormat="1">
      <alignment vertical="center"/>
    </xf>
    <xf numFmtId="0" fontId="0" fillId="5" borderId="1" xfId="5" applyNumberFormat="1" applyFont="1" applyFill="1" applyBorder="1" applyAlignment="1">
      <alignment horizontal="right" vertical="center" indent="1"/>
    </xf>
    <xf numFmtId="0" fontId="6" fillId="3" borderId="0" xfId="9">
      <alignment horizontal="left" vertical="center" indent="1"/>
    </xf>
    <xf numFmtId="0" fontId="2" fillId="4" borderId="0" xfId="2" applyNumberFormat="1" applyFont="1" applyFill="1" applyBorder="1" applyAlignment="1">
      <alignment horizontal="left" vertical="center" wrapText="1" indent="1"/>
    </xf>
    <xf numFmtId="0" fontId="1" fillId="0" borderId="0" xfId="7" applyNumberFormat="1" applyFont="1" applyFill="1" applyBorder="1" applyAlignment="1">
      <alignment horizontal="left" vertical="center" wrapText="1" indent="1"/>
    </xf>
    <xf numFmtId="166" fontId="1" fillId="0" borderId="0" xfId="4" applyNumberFormat="1" applyFont="1" applyFill="1" applyBorder="1" applyAlignment="1">
      <alignment horizontal="right" vertical="center" indent="1"/>
    </xf>
    <xf numFmtId="0" fontId="1" fillId="0" borderId="0" xfId="5" applyNumberFormat="1" applyFont="1" applyFill="1" applyBorder="1" applyAlignment="1">
      <alignment horizontal="right" vertical="center" indent="1"/>
    </xf>
    <xf numFmtId="7" fontId="1" fillId="0" borderId="0" xfId="4" applyNumberFormat="1" applyFont="1" applyFill="1" applyBorder="1" applyAlignment="1">
      <alignment horizontal="right" vertical="center" indent="1"/>
    </xf>
    <xf numFmtId="0" fontId="1" fillId="0" borderId="0" xfId="6" applyNumberFormat="1" applyFont="1" applyFill="1" applyBorder="1" applyAlignment="1">
      <alignment horizontal="center" vertical="center"/>
    </xf>
    <xf numFmtId="167" fontId="1" fillId="2" borderId="0" xfId="8" applyNumberFormat="1" applyFont="1" applyFill="1" applyBorder="1" applyAlignment="1">
      <alignment horizontal="left" vertical="center" indent="1"/>
    </xf>
    <xf numFmtId="0" fontId="3" fillId="3" borderId="0" xfId="1">
      <alignment horizontal="left" vertical="center" indent="1"/>
    </xf>
    <xf numFmtId="0" fontId="6" fillId="3" borderId="0" xfId="3">
      <alignment horizontal="right" vertical="center"/>
    </xf>
  </cellXfs>
  <cellStyles count="10">
    <cellStyle name="Вилучено" xfId="6"/>
    <cellStyle name="Відомості в таблиці за лівим краєм" xfId="7"/>
    <cellStyle name="Відомості в таблиці за правим краєм" xfId="5"/>
    <cellStyle name="Грошова одиниця таблиці" xfId="4"/>
    <cellStyle name="Заголовок 1" xfId="2" builtinId="16" customBuiltin="1"/>
    <cellStyle name="Заголовок 2" xfId="3" builtinId="17" customBuiltin="1"/>
    <cellStyle name="Заголовок 3" xfId="9" builtinId="18" customBuiltin="1"/>
    <cellStyle name="Звичайний" xfId="0" builtinId="0" customBuiltin="1"/>
    <cellStyle name="Назва" xfId="1" builtinId="15" customBuiltin="1"/>
    <cellStyle name="Стовпець позначки" xfId="8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theme="6" tint="0.79961546678060247"/>
          <bgColor theme="4" tint="0.89996032593768116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1" formatCode="#,##0.00&quot;₴&quot;;\-#,##0.00&quot;₴&quot;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&quot;₴&quot;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&quot;Поповнення&quot;;&quot;&quot;;&quot;&quot;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79961546678060247"/>
          <bgColor theme="4" tint="0.89996032593768116"/>
        </patternFill>
      </fill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orbel"/>
        <scheme val="major"/>
      </font>
      <numFmt numFmtId="0" formatCode="General"/>
      <fill>
        <patternFill patternType="solid">
          <fgColor indexed="64"/>
          <bgColor theme="6" tint="-0.24994659260841701"/>
        </patternFill>
      </fill>
      <alignment horizontal="left" vertical="center" textRotation="0" wrapText="1" indent="1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0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0"/>
        </bottom>
        <vertical style="thin">
          <color theme="0"/>
        </vertical>
        <horizontal/>
      </border>
    </dxf>
    <dxf>
      <font>
        <b/>
        <i val="0"/>
        <color theme="0"/>
      </font>
      <fill>
        <patternFill>
          <bgColor theme="6" tint="-0.24994659260841701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1546678060247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TableStyleMedium2" defaultPivotStyle="PivotStyleLight16">
    <tableStyle name="Список запасів" pivot="0" count="3">
      <tableStyleElement type="wholeTable" dxfId="17"/>
      <tableStyleElement type="headerRow" dxfId="16"/>
      <tableStyleElement type="firstColumn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198708</xdr:colOff>
      <xdr:row>1</xdr:row>
      <xdr:rowOff>1865</xdr:rowOff>
    </xdr:from>
    <xdr:to>
      <xdr:col>12</xdr:col>
      <xdr:colOff>9525</xdr:colOff>
      <xdr:row>1</xdr:row>
      <xdr:rowOff>95250</xdr:rowOff>
    </xdr:to>
    <xdr:grpSp>
      <xdr:nvGrpSpPr>
        <xdr:cNvPr id="2" name="Межа заголовка" descr="Межа заголовка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313008" y="630515"/>
          <a:ext cx="13612542" cy="93385"/>
          <a:chOff x="313008" y="630515"/>
          <a:chExt cx="11155680" cy="93385"/>
        </a:xfrm>
      </xdr:grpSpPr>
      <xdr:sp macro="" textlink="">
        <xdr:nvSpPr>
          <xdr:cNvPr id="16" name="Фігура межі заголовка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  <xdr:sp macro="" textlink="">
        <xdr:nvSpPr>
          <xdr:cNvPr id="17" name="Фігура межі заголовка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Список_запасів" displayName="Список_запасів" ref="B3:L28" totalsRowShown="0" headerRowDxfId="12" dataDxfId="11" dataCellStyle="Відомості в таблиці за правим краєм">
  <autoFilter ref="B3:L28"/>
  <tableColumns count="11">
    <tableColumn id="1" name="Позначені запаси для поповнення" dataDxfId="10" dataCellStyle="Стовпець позначки">
      <calculatedColumnFormula>IFERROR((Список_запасів[[#This Row],[Кількість на складі]]&lt;=Список_запасів[[#This Row],[Нижня межа поповнення]])*(Список_запасів[[#This Row],[Вилучено?]]="")*valHighlight,0)</calculatedColumnFormula>
    </tableColumn>
    <tableColumn id="2" name="Ідентифікатор товару" dataDxfId="9" dataCellStyle="Відомості в таблиці за лівим краєм"/>
    <tableColumn id="3" name="Назва" dataDxfId="8" dataCellStyle="Відомості в таблиці за лівим краєм"/>
    <tableColumn id="4" name="Опис" dataDxfId="7" dataCellStyle="Відомості в таблиці за лівим краєм"/>
    <tableColumn id="5" name="Ціна за одиницю" dataDxfId="6" dataCellStyle="Грошова одиниця таблиці"/>
    <tableColumn id="6" name="Кількість на складі" dataDxfId="5" dataCellStyle="Відомості в таблиці за правим краєм"/>
    <tableColumn id="7" name="Вартість запасів" dataDxfId="4" dataCellStyle="Грошова одиниця таблиці">
      <calculatedColumnFormula>Список_запасів[[#This Row],[Ціна за одиницю]]*Список_запасів[[#This Row],[Кількість на складі]]</calculatedColumnFormula>
    </tableColumn>
    <tableColumn id="8" name="Нижня межа поповнення" dataDxfId="3" dataCellStyle="Відомості в таблиці за правим краєм"/>
    <tableColumn id="9" name="Інтервал поповнення в днях" dataDxfId="2" dataCellStyle="Відомості в таблиці за правим краєм"/>
    <tableColumn id="10" name="Кількість для поповнення" dataDxfId="1" dataCellStyle="Відомості в таблиці за правим краєм"/>
    <tableColumn id="11" name="Вилучено?" dataDxfId="0" dataCellStyle="Вилучено"/>
  </tableColumns>
  <tableStyleInfo name="Список запасів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59999389629810485"/>
    <pageSetUpPr fitToPage="1"/>
  </sheetPr>
  <dimension ref="A1:L28"/>
  <sheetViews>
    <sheetView showGridLines="0" tabSelected="1" zoomScaleNormal="100" workbookViewId="0"/>
  </sheetViews>
  <sheetFormatPr defaultRowHeight="30" customHeight="1" x14ac:dyDescent="0.25"/>
  <cols>
    <col min="1" max="1" width="1.7109375" customWidth="1"/>
    <col min="2" max="2" width="3" style="5" customWidth="1"/>
    <col min="3" max="3" width="20.7109375" customWidth="1"/>
    <col min="4" max="4" width="18" customWidth="1"/>
    <col min="5" max="5" width="19.42578125" style="1" customWidth="1"/>
    <col min="6" max="6" width="23.140625" style="1" customWidth="1"/>
    <col min="7" max="7" width="19.28515625" style="1" customWidth="1"/>
    <col min="8" max="8" width="15.7109375" style="1" customWidth="1"/>
    <col min="9" max="9" width="22.5703125" style="1" customWidth="1"/>
    <col min="10" max="10" width="24.85546875" style="2" customWidth="1"/>
    <col min="11" max="11" width="20.5703125" customWidth="1"/>
    <col min="12" max="12" width="19.7109375" customWidth="1"/>
    <col min="13" max="13" width="1.7109375" customWidth="1"/>
  </cols>
  <sheetData>
    <row r="1" spans="1:12" ht="49.5" customHeight="1" x14ac:dyDescent="0.25">
      <c r="A1" s="9"/>
      <c r="B1" s="4"/>
      <c r="C1" s="19" t="s">
        <v>1</v>
      </c>
      <c r="D1" s="19"/>
      <c r="E1" s="19"/>
      <c r="F1" s="20" t="s">
        <v>90</v>
      </c>
      <c r="G1" s="20"/>
      <c r="H1" s="11" t="s">
        <v>82</v>
      </c>
      <c r="I1" s="7"/>
      <c r="J1" s="6"/>
      <c r="K1" s="8"/>
      <c r="L1" s="3"/>
    </row>
    <row r="2" spans="1:12" ht="12" customHeight="1" x14ac:dyDescent="0.25"/>
    <row r="3" spans="1:12" ht="42.75" customHeight="1" thickBot="1" x14ac:dyDescent="0.3">
      <c r="B3" s="18" t="s">
        <v>0</v>
      </c>
      <c r="C3" s="12" t="s">
        <v>2</v>
      </c>
      <c r="D3" s="12" t="s">
        <v>28</v>
      </c>
      <c r="E3" s="12" t="s">
        <v>54</v>
      </c>
      <c r="F3" s="12" t="s">
        <v>80</v>
      </c>
      <c r="G3" s="12" t="s">
        <v>81</v>
      </c>
      <c r="H3" s="12" t="s">
        <v>83</v>
      </c>
      <c r="I3" s="12" t="s">
        <v>84</v>
      </c>
      <c r="J3" s="12" t="s">
        <v>85</v>
      </c>
      <c r="K3" s="12" t="s">
        <v>86</v>
      </c>
      <c r="L3" s="12" t="s">
        <v>87</v>
      </c>
    </row>
    <row r="4" spans="1:12" ht="30" customHeight="1" thickTop="1" thickBot="1" x14ac:dyDescent="0.3">
      <c r="B4" s="18">
        <f>IFERROR((Список_запасів[[#This Row],[Кількість на складі]]&lt;=Список_запасів[[#This Row],[Нижня межа поповнення]])*(Список_запасів[[#This Row],[Вилучено?]]="")*valHighlight,0)</f>
        <v>1</v>
      </c>
      <c r="C4" s="13" t="s">
        <v>3</v>
      </c>
      <c r="D4" s="13" t="s">
        <v>29</v>
      </c>
      <c r="E4" s="13" t="s">
        <v>55</v>
      </c>
      <c r="F4" s="14">
        <v>51</v>
      </c>
      <c r="G4" s="15">
        <v>25</v>
      </c>
      <c r="H4" s="16">
        <f>Список_запасів[[#This Row],[Ціна за одиницю]]*Список_запасів[[#This Row],[Кількість на складі]]</f>
        <v>1275</v>
      </c>
      <c r="I4" s="15">
        <v>29</v>
      </c>
      <c r="J4" s="15">
        <v>13</v>
      </c>
      <c r="K4" s="10">
        <v>50</v>
      </c>
      <c r="L4" s="17" t="s">
        <v>88</v>
      </c>
    </row>
    <row r="5" spans="1:12" ht="30" customHeight="1" thickTop="1" thickBot="1" x14ac:dyDescent="0.3">
      <c r="B5" s="18">
        <f>IFERROR((Список_запасів[[#This Row],[Кількість на складі]]&lt;=Список_запасів[[#This Row],[Нижня межа поповнення]])*(Список_запасів[[#This Row],[Вилучено?]]="")*valHighlight,0)</f>
        <v>1</v>
      </c>
      <c r="C5" s="13" t="s">
        <v>4</v>
      </c>
      <c r="D5" s="13" t="s">
        <v>30</v>
      </c>
      <c r="E5" s="13" t="s">
        <v>56</v>
      </c>
      <c r="F5" s="14">
        <v>93</v>
      </c>
      <c r="G5" s="15">
        <v>132</v>
      </c>
      <c r="H5" s="16">
        <f>Список_запасів[[#This Row],[Ціна за одиницю]]*Список_запасів[[#This Row],[Кількість на складі]]</f>
        <v>12276</v>
      </c>
      <c r="I5" s="15">
        <v>231</v>
      </c>
      <c r="J5" s="15">
        <v>4</v>
      </c>
      <c r="K5" s="10">
        <v>50</v>
      </c>
      <c r="L5" s="17" t="s">
        <v>88</v>
      </c>
    </row>
    <row r="6" spans="1:12" ht="30" customHeight="1" thickTop="1" thickBot="1" x14ac:dyDescent="0.3">
      <c r="B6" s="18">
        <f>IFERROR((Список_запасів[[#This Row],[Кількість на складі]]&lt;=Список_запасів[[#This Row],[Нижня межа поповнення]])*(Список_запасів[[#This Row],[Вилучено?]]="")*valHighlight,0)</f>
        <v>0</v>
      </c>
      <c r="C6" s="13" t="s">
        <v>5</v>
      </c>
      <c r="D6" s="13" t="s">
        <v>31</v>
      </c>
      <c r="E6" s="13" t="s">
        <v>57</v>
      </c>
      <c r="F6" s="14">
        <v>57</v>
      </c>
      <c r="G6" s="15">
        <v>151</v>
      </c>
      <c r="H6" s="16">
        <f>Список_запасів[[#This Row],[Ціна за одиницю]]*Список_запасів[[#This Row],[Кількість на складі]]</f>
        <v>8607</v>
      </c>
      <c r="I6" s="15">
        <v>114</v>
      </c>
      <c r="J6" s="15">
        <v>11</v>
      </c>
      <c r="K6" s="10">
        <v>150</v>
      </c>
      <c r="L6" s="17" t="s">
        <v>88</v>
      </c>
    </row>
    <row r="7" spans="1:12" ht="30" customHeight="1" thickTop="1" thickBot="1" x14ac:dyDescent="0.3">
      <c r="B7" s="18">
        <f>IFERROR((Список_запасів[[#This Row],[Кількість на складі]]&lt;=Список_запасів[[#This Row],[Нижня межа поповнення]])*(Список_запасів[[#This Row],[Вилучено?]]="")*valHighlight,0)</f>
        <v>0</v>
      </c>
      <c r="C7" s="13" t="s">
        <v>6</v>
      </c>
      <c r="D7" s="13" t="s">
        <v>32</v>
      </c>
      <c r="E7" s="13" t="s">
        <v>58</v>
      </c>
      <c r="F7" s="14">
        <v>19</v>
      </c>
      <c r="G7" s="15">
        <v>186</v>
      </c>
      <c r="H7" s="16">
        <f>Список_запасів[[#This Row],[Ціна за одиницю]]*Список_запасів[[#This Row],[Кількість на складі]]</f>
        <v>3534</v>
      </c>
      <c r="I7" s="15">
        <v>158</v>
      </c>
      <c r="J7" s="15">
        <v>6</v>
      </c>
      <c r="K7" s="10">
        <v>50</v>
      </c>
      <c r="L7" s="17" t="s">
        <v>88</v>
      </c>
    </row>
    <row r="8" spans="1:12" ht="30" customHeight="1" thickTop="1" thickBot="1" x14ac:dyDescent="0.3">
      <c r="B8" s="18">
        <f>IFERROR((Список_запасів[[#This Row],[Кількість на складі]]&lt;=Список_запасів[[#This Row],[Нижня межа поповнення]])*(Список_запасів[[#This Row],[Вилучено?]]="")*valHighlight,0)</f>
        <v>0</v>
      </c>
      <c r="C8" s="13" t="s">
        <v>7</v>
      </c>
      <c r="D8" s="13" t="s">
        <v>33</v>
      </c>
      <c r="E8" s="13" t="s">
        <v>59</v>
      </c>
      <c r="F8" s="14">
        <v>75</v>
      </c>
      <c r="G8" s="15">
        <v>62</v>
      </c>
      <c r="H8" s="16">
        <f>Список_запасів[[#This Row],[Ціна за одиницю]]*Список_запасів[[#This Row],[Кількість на складі]]</f>
        <v>4650</v>
      </c>
      <c r="I8" s="15">
        <v>39</v>
      </c>
      <c r="J8" s="15">
        <v>12</v>
      </c>
      <c r="K8" s="10">
        <v>50</v>
      </c>
      <c r="L8" s="17" t="s">
        <v>88</v>
      </c>
    </row>
    <row r="9" spans="1:12" ht="30" customHeight="1" thickTop="1" thickBot="1" x14ac:dyDescent="0.3">
      <c r="B9" s="18">
        <f>IFERROR((Список_запасів[[#This Row],[Кількість на складі]]&lt;=Список_запасів[[#This Row],[Нижня межа поповнення]])*(Список_запасів[[#This Row],[Вилучено?]]="")*valHighlight,0)</f>
        <v>1</v>
      </c>
      <c r="C9" s="13" t="s">
        <v>8</v>
      </c>
      <c r="D9" s="13" t="s">
        <v>34</v>
      </c>
      <c r="E9" s="13" t="s">
        <v>60</v>
      </c>
      <c r="F9" s="14">
        <v>11</v>
      </c>
      <c r="G9" s="15">
        <v>5</v>
      </c>
      <c r="H9" s="16">
        <f>Список_запасів[[#This Row],[Ціна за одиницю]]*Список_запасів[[#This Row],[Кількість на складі]]</f>
        <v>55</v>
      </c>
      <c r="I9" s="15">
        <v>9</v>
      </c>
      <c r="J9" s="15">
        <v>13</v>
      </c>
      <c r="K9" s="10">
        <v>150</v>
      </c>
      <c r="L9" s="17" t="s">
        <v>88</v>
      </c>
    </row>
    <row r="10" spans="1:12" ht="30" customHeight="1" thickTop="1" thickBot="1" x14ac:dyDescent="0.3">
      <c r="B10" s="18">
        <f>IFERROR((Список_запасів[[#This Row],[Кількість на складі]]&lt;=Список_запасів[[#This Row],[Нижня межа поповнення]])*(Список_запасів[[#This Row],[Вилучено?]]="")*valHighlight,0)</f>
        <v>0</v>
      </c>
      <c r="C10" s="13" t="s">
        <v>9</v>
      </c>
      <c r="D10" s="13" t="s">
        <v>35</v>
      </c>
      <c r="E10" s="13" t="s">
        <v>61</v>
      </c>
      <c r="F10" s="14">
        <v>56</v>
      </c>
      <c r="G10" s="15">
        <v>58</v>
      </c>
      <c r="H10" s="16">
        <f>Список_запасів[[#This Row],[Ціна за одиницю]]*Список_запасів[[#This Row],[Кількість на складі]]</f>
        <v>3248</v>
      </c>
      <c r="I10" s="15">
        <v>109</v>
      </c>
      <c r="J10" s="15">
        <v>7</v>
      </c>
      <c r="K10" s="10">
        <v>100</v>
      </c>
      <c r="L10" s="17" t="s">
        <v>89</v>
      </c>
    </row>
    <row r="11" spans="1:12" ht="30" customHeight="1" thickTop="1" thickBot="1" x14ac:dyDescent="0.3">
      <c r="B11" s="18">
        <f>IFERROR((Список_запасів[[#This Row],[Кількість на складі]]&lt;=Список_запасів[[#This Row],[Нижня межа поповнення]])*(Список_запасів[[#This Row],[Вилучено?]]="")*valHighlight,0)</f>
        <v>1</v>
      </c>
      <c r="C11" s="13" t="s">
        <v>10</v>
      </c>
      <c r="D11" s="13" t="s">
        <v>36</v>
      </c>
      <c r="E11" s="13" t="s">
        <v>62</v>
      </c>
      <c r="F11" s="14">
        <v>38</v>
      </c>
      <c r="G11" s="15">
        <v>101</v>
      </c>
      <c r="H11" s="16">
        <f>Список_запасів[[#This Row],[Ціна за одиницю]]*Список_запасів[[#This Row],[Кількість на складі]]</f>
        <v>3838</v>
      </c>
      <c r="I11" s="15">
        <v>162</v>
      </c>
      <c r="J11" s="15">
        <v>3</v>
      </c>
      <c r="K11" s="10">
        <v>100</v>
      </c>
      <c r="L11" s="17" t="s">
        <v>88</v>
      </c>
    </row>
    <row r="12" spans="1:12" ht="30" customHeight="1" thickTop="1" thickBot="1" x14ac:dyDescent="0.3">
      <c r="B12" s="18">
        <f>IFERROR((Список_запасів[[#This Row],[Кількість на складі]]&lt;=Список_запасів[[#This Row],[Нижня межа поповнення]])*(Список_запасів[[#This Row],[Вилучено?]]="")*valHighlight,0)</f>
        <v>0</v>
      </c>
      <c r="C12" s="13" t="s">
        <v>11</v>
      </c>
      <c r="D12" s="13" t="s">
        <v>37</v>
      </c>
      <c r="E12" s="13" t="s">
        <v>63</v>
      </c>
      <c r="F12" s="14">
        <v>59</v>
      </c>
      <c r="G12" s="15">
        <v>122</v>
      </c>
      <c r="H12" s="16">
        <f>Список_запасів[[#This Row],[Ціна за одиницю]]*Список_запасів[[#This Row],[Кількість на складі]]</f>
        <v>7198</v>
      </c>
      <c r="I12" s="15">
        <v>82</v>
      </c>
      <c r="J12" s="15">
        <v>3</v>
      </c>
      <c r="K12" s="10">
        <v>150</v>
      </c>
      <c r="L12" s="17" t="s">
        <v>88</v>
      </c>
    </row>
    <row r="13" spans="1:12" ht="30" customHeight="1" thickTop="1" thickBot="1" x14ac:dyDescent="0.3">
      <c r="B13" s="18">
        <f>IFERROR((Список_запасів[[#This Row],[Кількість на складі]]&lt;=Список_запасів[[#This Row],[Нижня межа поповнення]])*(Список_запасів[[#This Row],[Вилучено?]]="")*valHighlight,0)</f>
        <v>1</v>
      </c>
      <c r="C13" s="13" t="s">
        <v>12</v>
      </c>
      <c r="D13" s="13" t="s">
        <v>38</v>
      </c>
      <c r="E13" s="13" t="s">
        <v>64</v>
      </c>
      <c r="F13" s="14">
        <v>50</v>
      </c>
      <c r="G13" s="15">
        <v>175</v>
      </c>
      <c r="H13" s="16">
        <f>Список_запасів[[#This Row],[Ціна за одиницю]]*Список_запасів[[#This Row],[Кількість на складі]]</f>
        <v>8750</v>
      </c>
      <c r="I13" s="15">
        <v>283</v>
      </c>
      <c r="J13" s="15">
        <v>8</v>
      </c>
      <c r="K13" s="10">
        <v>150</v>
      </c>
      <c r="L13" s="17" t="s">
        <v>88</v>
      </c>
    </row>
    <row r="14" spans="1:12" ht="30" customHeight="1" thickTop="1" thickBot="1" x14ac:dyDescent="0.3">
      <c r="B14" s="18">
        <f>IFERROR((Список_запасів[[#This Row],[Кількість на складі]]&lt;=Список_запасів[[#This Row],[Нижня межа поповнення]])*(Список_запасів[[#This Row],[Вилучено?]]="")*valHighlight,0)</f>
        <v>1</v>
      </c>
      <c r="C14" s="13" t="s">
        <v>13</v>
      </c>
      <c r="D14" s="13" t="s">
        <v>39</v>
      </c>
      <c r="E14" s="13" t="s">
        <v>65</v>
      </c>
      <c r="F14" s="14">
        <v>59</v>
      </c>
      <c r="G14" s="15">
        <v>176</v>
      </c>
      <c r="H14" s="16">
        <f>Список_запасів[[#This Row],[Ціна за одиницю]]*Список_запасів[[#This Row],[Кількість на складі]]</f>
        <v>10384</v>
      </c>
      <c r="I14" s="15">
        <v>229</v>
      </c>
      <c r="J14" s="15">
        <v>1</v>
      </c>
      <c r="K14" s="10">
        <v>100</v>
      </c>
      <c r="L14" s="17" t="s">
        <v>88</v>
      </c>
    </row>
    <row r="15" spans="1:12" ht="30" customHeight="1" thickTop="1" thickBot="1" x14ac:dyDescent="0.3">
      <c r="B15" s="18">
        <f>IFERROR((Список_запасів[[#This Row],[Кількість на складі]]&lt;=Список_запасів[[#This Row],[Нижня межа поповнення]])*(Список_запасів[[#This Row],[Вилучено?]]="")*valHighlight,0)</f>
        <v>1</v>
      </c>
      <c r="C15" s="13" t="s">
        <v>14</v>
      </c>
      <c r="D15" s="13" t="s">
        <v>40</v>
      </c>
      <c r="E15" s="13" t="s">
        <v>66</v>
      </c>
      <c r="F15" s="14">
        <v>18</v>
      </c>
      <c r="G15" s="15">
        <v>22</v>
      </c>
      <c r="H15" s="16">
        <f>Список_запасів[[#This Row],[Ціна за одиницю]]*Список_запасів[[#This Row],[Кількість на складі]]</f>
        <v>396</v>
      </c>
      <c r="I15" s="15">
        <v>36</v>
      </c>
      <c r="J15" s="15">
        <v>12</v>
      </c>
      <c r="K15" s="10">
        <v>50</v>
      </c>
      <c r="L15" s="17" t="s">
        <v>88</v>
      </c>
    </row>
    <row r="16" spans="1:12" ht="30" customHeight="1" thickTop="1" thickBot="1" x14ac:dyDescent="0.3">
      <c r="B16" s="18">
        <f>IFERROR((Список_запасів[[#This Row],[Кількість на складі]]&lt;=Список_запасів[[#This Row],[Нижня межа поповнення]])*(Список_запасів[[#This Row],[Вилучено?]]="")*valHighlight,0)</f>
        <v>1</v>
      </c>
      <c r="C16" s="13" t="s">
        <v>15</v>
      </c>
      <c r="D16" s="13" t="s">
        <v>41</v>
      </c>
      <c r="E16" s="13" t="s">
        <v>67</v>
      </c>
      <c r="F16" s="14">
        <v>26</v>
      </c>
      <c r="G16" s="15">
        <v>72</v>
      </c>
      <c r="H16" s="16">
        <f>Список_запасів[[#This Row],[Ціна за одиницю]]*Список_запасів[[#This Row],[Кількість на складі]]</f>
        <v>1872</v>
      </c>
      <c r="I16" s="15">
        <v>102</v>
      </c>
      <c r="J16" s="15">
        <v>9</v>
      </c>
      <c r="K16" s="10">
        <v>100</v>
      </c>
      <c r="L16" s="17" t="s">
        <v>88</v>
      </c>
    </row>
    <row r="17" spans="2:12" ht="30" customHeight="1" thickTop="1" thickBot="1" x14ac:dyDescent="0.3">
      <c r="B17" s="18">
        <f>IFERROR((Список_запасів[[#This Row],[Кількість на складі]]&lt;=Список_запасів[[#This Row],[Нижня межа поповнення]])*(Список_запасів[[#This Row],[Вилучено?]]="")*valHighlight,0)</f>
        <v>1</v>
      </c>
      <c r="C17" s="13" t="s">
        <v>16</v>
      </c>
      <c r="D17" s="13" t="s">
        <v>42</v>
      </c>
      <c r="E17" s="13" t="s">
        <v>68</v>
      </c>
      <c r="F17" s="14">
        <v>42</v>
      </c>
      <c r="G17" s="15">
        <v>62</v>
      </c>
      <c r="H17" s="16">
        <f>Список_запасів[[#This Row],[Ціна за одиницю]]*Список_запасів[[#This Row],[Кількість на складі]]</f>
        <v>2604</v>
      </c>
      <c r="I17" s="15">
        <v>83</v>
      </c>
      <c r="J17" s="15">
        <v>2</v>
      </c>
      <c r="K17" s="10">
        <v>100</v>
      </c>
      <c r="L17" s="17" t="s">
        <v>88</v>
      </c>
    </row>
    <row r="18" spans="2:12" ht="30" customHeight="1" thickTop="1" thickBot="1" x14ac:dyDescent="0.3">
      <c r="B18" s="18">
        <f>IFERROR((Список_запасів[[#This Row],[Кількість на складі]]&lt;=Список_запасів[[#This Row],[Нижня межа поповнення]])*(Список_запасів[[#This Row],[Вилучено?]]="")*valHighlight,0)</f>
        <v>0</v>
      </c>
      <c r="C18" s="13" t="s">
        <v>17</v>
      </c>
      <c r="D18" s="13" t="s">
        <v>43</v>
      </c>
      <c r="E18" s="13" t="s">
        <v>69</v>
      </c>
      <c r="F18" s="14">
        <v>32</v>
      </c>
      <c r="G18" s="15">
        <v>46</v>
      </c>
      <c r="H18" s="16">
        <f>Список_запасів[[#This Row],[Ціна за одиницю]]*Список_запасів[[#This Row],[Кількість на складі]]</f>
        <v>1472</v>
      </c>
      <c r="I18" s="15">
        <v>23</v>
      </c>
      <c r="J18" s="15">
        <v>15</v>
      </c>
      <c r="K18" s="10">
        <v>50</v>
      </c>
      <c r="L18" s="17" t="s">
        <v>88</v>
      </c>
    </row>
    <row r="19" spans="2:12" ht="30" customHeight="1" thickTop="1" thickBot="1" x14ac:dyDescent="0.3">
      <c r="B19" s="18">
        <f>IFERROR((Список_запасів[[#This Row],[Кількість на складі]]&lt;=Список_запасів[[#This Row],[Нижня межа поповнення]])*(Список_запасів[[#This Row],[Вилучено?]]="")*valHighlight,0)</f>
        <v>1</v>
      </c>
      <c r="C19" s="13" t="s">
        <v>18</v>
      </c>
      <c r="D19" s="13" t="s">
        <v>44</v>
      </c>
      <c r="E19" s="13" t="s">
        <v>70</v>
      </c>
      <c r="F19" s="14">
        <v>90</v>
      </c>
      <c r="G19" s="15">
        <v>96</v>
      </c>
      <c r="H19" s="16">
        <f>Список_запасів[[#This Row],[Ціна за одиницю]]*Список_запасів[[#This Row],[Кількість на складі]]</f>
        <v>8640</v>
      </c>
      <c r="I19" s="15">
        <v>180</v>
      </c>
      <c r="J19" s="15">
        <v>3</v>
      </c>
      <c r="K19" s="10">
        <v>50</v>
      </c>
      <c r="L19" s="17" t="s">
        <v>88</v>
      </c>
    </row>
    <row r="20" spans="2:12" ht="30" customHeight="1" thickTop="1" thickBot="1" x14ac:dyDescent="0.3">
      <c r="B20" s="18">
        <f>IFERROR((Список_запасів[[#This Row],[Кількість на складі]]&lt;=Список_запасів[[#This Row],[Нижня межа поповнення]])*(Список_запасів[[#This Row],[Вилучено?]]="")*valHighlight,0)</f>
        <v>0</v>
      </c>
      <c r="C20" s="13" t="s">
        <v>19</v>
      </c>
      <c r="D20" s="13" t="s">
        <v>45</v>
      </c>
      <c r="E20" s="13" t="s">
        <v>71</v>
      </c>
      <c r="F20" s="14">
        <v>97</v>
      </c>
      <c r="G20" s="15">
        <v>57</v>
      </c>
      <c r="H20" s="16">
        <f>Список_запасів[[#This Row],[Ціна за одиницю]]*Список_запасів[[#This Row],[Кількість на складі]]</f>
        <v>5529</v>
      </c>
      <c r="I20" s="15">
        <v>98</v>
      </c>
      <c r="J20" s="15">
        <v>12</v>
      </c>
      <c r="K20" s="10">
        <v>50</v>
      </c>
      <c r="L20" s="17" t="s">
        <v>82</v>
      </c>
    </row>
    <row r="21" spans="2:12" ht="30" customHeight="1" thickTop="1" thickBot="1" x14ac:dyDescent="0.3">
      <c r="B21" s="18">
        <f>IFERROR((Список_запасів[[#This Row],[Кількість на складі]]&lt;=Список_запасів[[#This Row],[Нижня межа поповнення]])*(Список_запасів[[#This Row],[Вилучено?]]="")*valHighlight,0)</f>
        <v>1</v>
      </c>
      <c r="C21" s="13" t="s">
        <v>20</v>
      </c>
      <c r="D21" s="13" t="s">
        <v>46</v>
      </c>
      <c r="E21" s="13" t="s">
        <v>72</v>
      </c>
      <c r="F21" s="14">
        <v>12</v>
      </c>
      <c r="G21" s="15">
        <v>6</v>
      </c>
      <c r="H21" s="16">
        <f>Список_запасів[[#This Row],[Ціна за одиницю]]*Список_запасів[[#This Row],[Кількість на складі]]</f>
        <v>72</v>
      </c>
      <c r="I21" s="15">
        <v>7</v>
      </c>
      <c r="J21" s="15">
        <v>13</v>
      </c>
      <c r="K21" s="10">
        <v>50</v>
      </c>
      <c r="L21" s="17" t="s">
        <v>88</v>
      </c>
    </row>
    <row r="22" spans="2:12" ht="30" customHeight="1" thickTop="1" thickBot="1" x14ac:dyDescent="0.3">
      <c r="B22" s="18">
        <f>IFERROR((Список_запасів[[#This Row],[Кількість на складі]]&lt;=Список_запасів[[#This Row],[Нижня межа поповнення]])*(Список_запасів[[#This Row],[Вилучено?]]="")*valHighlight,0)</f>
        <v>1</v>
      </c>
      <c r="C22" s="13" t="s">
        <v>21</v>
      </c>
      <c r="D22" s="13" t="s">
        <v>47</v>
      </c>
      <c r="E22" s="13" t="s">
        <v>73</v>
      </c>
      <c r="F22" s="14">
        <v>82</v>
      </c>
      <c r="G22" s="15">
        <v>143</v>
      </c>
      <c r="H22" s="16">
        <f>Список_запасів[[#This Row],[Ціна за одиницю]]*Список_запасів[[#This Row],[Кількість на складі]]</f>
        <v>11726</v>
      </c>
      <c r="I22" s="15">
        <v>164</v>
      </c>
      <c r="J22" s="15">
        <v>12</v>
      </c>
      <c r="K22" s="10">
        <v>150</v>
      </c>
      <c r="L22" s="17"/>
    </row>
    <row r="23" spans="2:12" ht="30" customHeight="1" thickTop="1" thickBot="1" x14ac:dyDescent="0.3">
      <c r="B23" s="18">
        <f>IFERROR((Список_запасів[[#This Row],[Кількість на складі]]&lt;=Список_запасів[[#This Row],[Нижня межа поповнення]])*(Список_запасів[[#This Row],[Вилучено?]]="")*valHighlight,0)</f>
        <v>0</v>
      </c>
      <c r="C23" s="13" t="s">
        <v>22</v>
      </c>
      <c r="D23" s="13" t="s">
        <v>48</v>
      </c>
      <c r="E23" s="13" t="s">
        <v>74</v>
      </c>
      <c r="F23" s="14">
        <v>16</v>
      </c>
      <c r="G23" s="15">
        <v>124</v>
      </c>
      <c r="H23" s="16">
        <f>Список_запасів[[#This Row],[Ціна за одиницю]]*Список_запасів[[#This Row],[Кількість на складі]]</f>
        <v>1984</v>
      </c>
      <c r="I23" s="15">
        <v>113</v>
      </c>
      <c r="J23" s="15">
        <v>14</v>
      </c>
      <c r="K23" s="10">
        <v>50</v>
      </c>
      <c r="L23" s="17" t="s">
        <v>88</v>
      </c>
    </row>
    <row r="24" spans="2:12" ht="30" customHeight="1" thickTop="1" thickBot="1" x14ac:dyDescent="0.3">
      <c r="B24" s="18">
        <f>IFERROR((Список_запасів[[#This Row],[Кількість на складі]]&lt;=Список_запасів[[#This Row],[Нижня межа поповнення]])*(Список_запасів[[#This Row],[Вилучено?]]="")*valHighlight,0)</f>
        <v>0</v>
      </c>
      <c r="C24" s="13" t="s">
        <v>23</v>
      </c>
      <c r="D24" s="13" t="s">
        <v>49</v>
      </c>
      <c r="E24" s="13" t="s">
        <v>75</v>
      </c>
      <c r="F24" s="14">
        <v>19</v>
      </c>
      <c r="G24" s="15">
        <v>112</v>
      </c>
      <c r="H24" s="16">
        <f>Список_запасів[[#This Row],[Ціна за одиницю]]*Список_запасів[[#This Row],[Кількість на складі]]</f>
        <v>2128</v>
      </c>
      <c r="I24" s="15">
        <v>75</v>
      </c>
      <c r="J24" s="15">
        <v>11</v>
      </c>
      <c r="K24" s="10">
        <v>50</v>
      </c>
      <c r="L24" s="17" t="s">
        <v>88</v>
      </c>
    </row>
    <row r="25" spans="2:12" ht="30" customHeight="1" thickTop="1" thickBot="1" x14ac:dyDescent="0.3">
      <c r="B25" s="18">
        <f>IFERROR((Список_запасів[[#This Row],[Кількість на складі]]&lt;=Список_запасів[[#This Row],[Нижня межа поповнення]])*(Список_запасів[[#This Row],[Вилучено?]]="")*valHighlight,0)</f>
        <v>0</v>
      </c>
      <c r="C25" s="13" t="s">
        <v>24</v>
      </c>
      <c r="D25" s="13" t="s">
        <v>50</v>
      </c>
      <c r="E25" s="13" t="s">
        <v>76</v>
      </c>
      <c r="F25" s="14">
        <v>24</v>
      </c>
      <c r="G25" s="15">
        <v>182</v>
      </c>
      <c r="H25" s="16">
        <f>Список_запасів[[#This Row],[Ціна за одиницю]]*Список_запасів[[#This Row],[Кількість на складі]]</f>
        <v>4368</v>
      </c>
      <c r="I25" s="15">
        <v>132</v>
      </c>
      <c r="J25" s="15">
        <v>15</v>
      </c>
      <c r="K25" s="10">
        <v>150</v>
      </c>
      <c r="L25" s="17" t="s">
        <v>88</v>
      </c>
    </row>
    <row r="26" spans="2:12" ht="30" customHeight="1" thickTop="1" thickBot="1" x14ac:dyDescent="0.3">
      <c r="B26" s="18">
        <f>IFERROR((Список_запасів[[#This Row],[Кількість на складі]]&lt;=Список_запасів[[#This Row],[Нижня межа поповнення]])*(Список_запасів[[#This Row],[Вилучено?]]="")*valHighlight,0)</f>
        <v>0</v>
      </c>
      <c r="C26" s="13" t="s">
        <v>25</v>
      </c>
      <c r="D26" s="13" t="s">
        <v>51</v>
      </c>
      <c r="E26" s="13" t="s">
        <v>77</v>
      </c>
      <c r="F26" s="14">
        <v>29</v>
      </c>
      <c r="G26" s="15">
        <v>106</v>
      </c>
      <c r="H26" s="16">
        <f>Список_запасів[[#This Row],[Ціна за одиницю]]*Список_запасів[[#This Row],[Кількість на складі]]</f>
        <v>3074</v>
      </c>
      <c r="I26" s="15">
        <v>142</v>
      </c>
      <c r="J26" s="15">
        <v>1</v>
      </c>
      <c r="K26" s="10">
        <v>150</v>
      </c>
      <c r="L26" s="17" t="s">
        <v>82</v>
      </c>
    </row>
    <row r="27" spans="2:12" ht="30" customHeight="1" thickTop="1" thickBot="1" x14ac:dyDescent="0.3">
      <c r="B27" s="18">
        <f>IFERROR((Список_запасів[[#This Row],[Кількість на складі]]&lt;=Список_запасів[[#This Row],[Нижня межа поповнення]])*(Список_запасів[[#This Row],[Вилучено?]]="")*valHighlight,0)</f>
        <v>0</v>
      </c>
      <c r="C27" s="13" t="s">
        <v>26</v>
      </c>
      <c r="D27" s="13" t="s">
        <v>52</v>
      </c>
      <c r="E27" s="13" t="s">
        <v>78</v>
      </c>
      <c r="F27" s="14">
        <v>75</v>
      </c>
      <c r="G27" s="15">
        <v>173</v>
      </c>
      <c r="H27" s="16">
        <f>Список_запасів[[#This Row],[Ціна за одиницю]]*Список_запасів[[#This Row],[Кількість на складі]]</f>
        <v>12975</v>
      </c>
      <c r="I27" s="15">
        <v>127</v>
      </c>
      <c r="J27" s="15">
        <v>9</v>
      </c>
      <c r="K27" s="10">
        <v>100</v>
      </c>
      <c r="L27" s="17" t="s">
        <v>88</v>
      </c>
    </row>
    <row r="28" spans="2:12" ht="30" customHeight="1" thickTop="1" x14ac:dyDescent="0.25">
      <c r="B28" s="18">
        <f>IFERROR((Список_запасів[[#This Row],[Кількість на складі]]&lt;=Список_запасів[[#This Row],[Нижня межа поповнення]])*(Список_запасів[[#This Row],[Вилучено?]]="")*valHighlight,0)</f>
        <v>0</v>
      </c>
      <c r="C28" s="13" t="s">
        <v>27</v>
      </c>
      <c r="D28" s="13" t="s">
        <v>53</v>
      </c>
      <c r="E28" s="13" t="s">
        <v>79</v>
      </c>
      <c r="F28" s="14">
        <v>14</v>
      </c>
      <c r="G28" s="15">
        <v>28</v>
      </c>
      <c r="H28" s="16">
        <f>Список_запасів[[#This Row],[Ціна за одиницю]]*Список_запасів[[#This Row],[Кількість на складі]]</f>
        <v>392</v>
      </c>
      <c r="I28" s="15">
        <v>21</v>
      </c>
      <c r="J28" s="15">
        <v>8</v>
      </c>
      <c r="K28" s="10">
        <v>50</v>
      </c>
      <c r="L28" s="17" t="s">
        <v>88</v>
      </c>
    </row>
  </sheetData>
  <mergeCells count="2">
    <mergeCell ref="C1:E1"/>
    <mergeCell ref="F1:G1"/>
  </mergeCells>
  <conditionalFormatting sqref="C4:L28">
    <cfRule type="expression" dxfId="14" priority="24">
      <formula>$B4=1</formula>
    </cfRule>
    <cfRule type="expression" dxfId="13" priority="25">
      <formula>$L4="так"</formula>
    </cfRule>
  </conditionalFormatting>
  <dataValidations count="14">
    <dataValidation type="list" allowBlank="1" showInputMessage="1" showErrorMessage="1" error="Виберіть варіант із розкривного списку. Натисніть кнопку &quot;ПОВТОРИТИ&quot;, щоб ввести &quot;Так&quot; чи &quot;Ні&quot;, або натисніть кнопку &quot;СКАСУВАТИ&quot;, а потім – клавіші Alt + стрілка вниз, щоб перейти до елементів списку" prompt="Щоб увімкнути виділення товарів для поповнення, натисніть Alt + стрілка вниз, перейдіть до &quot;Так&quot; і натисніть Enter. У стовпці B з’являтиметься позначка, а весь рядок виділятиметься в списку запасів. Якщо вибрати &quot;Ні&quot;, усі позначки та виділення приберуться" sqref="H1">
      <formula1>"Так, Ні"</formula1>
    </dataValidation>
    <dataValidation allowBlank="1" showInputMessage="1" prompt="Цей аркуш відстежує запаси товарів у таблиці та дає можливість виділити й позначити товари, чиї запаси слід поповнити. Якщо товар вилучено, текст у його рядку закреслюється, а в стовпці &quot;Вилучено&quot; з’являється напис &quot;Так&quot;" sqref="A1"/>
    <dataValidation errorStyle="information" allowBlank="1" showInputMessage="1" error="Лише вибравши &quot;Так&quot;, ви ввімкнете виділення товарів, які слід поповнити" prompt="Виділяти товари, чиї запаси слід поповнити. Вибравши в розкривному списку в клітинці H1 праворуч пункт &quot;Так&quot;, ви ввімкнете виділення рядків і розміщення піктограми позначки в стовпці B таблиці списку запасів для тих товарів, які слід поповнити" sqref="F1:G1"/>
    <dataValidation allowBlank="1" showInputMessage="1" showErrorMessage="1" prompt="У цьому стовпці встановлюється піктограма позначки для товарів у списку запасів, які слід поповнити. Піктограми позначок відображаються, лише якщо в клітинці H1 вибрано значення &quot;Так&quot;, а товар відповідає умовам поповнення" sqref="B3"/>
    <dataValidation allowBlank="1" showInputMessage="1" showErrorMessage="1" prompt="Введіть у цьому стовпці ідентифікатор товару в запасах" sqref="C3"/>
    <dataValidation allowBlank="1" showInputMessage="1" showErrorMessage="1" prompt="Введіть у цьому стовпці назву товару" sqref="D3"/>
    <dataValidation allowBlank="1" showInputMessage="1" showErrorMessage="1" prompt="Введіть у цьому стовпці опис товару" sqref="E3"/>
    <dataValidation allowBlank="1" showInputMessage="1" showErrorMessage="1" prompt="Введіть у цьому стовпці ціну за одиницю кожного товару" sqref="F3"/>
    <dataValidation allowBlank="1" showInputMessage="1" showErrorMessage="1" prompt="Введіть у цьому стовпці кількість кожного товару на складі" sqref="G3"/>
    <dataValidation allowBlank="1" showInputMessage="1" showErrorMessage="1" prompt="У цьому стовпці автоматично обчислюється вартість запасів кожного товару" sqref="H3"/>
    <dataValidation allowBlank="1" showInputMessage="1" showErrorMessage="1" prompt="Введіть у цьому стовпці межу для поповнення запасів товару" sqref="I3"/>
    <dataValidation allowBlank="1" showInputMessage="1" showErrorMessage="1" prompt="Введіть у цьому стовпці кількість днів, потрібну на поповнення запасів кожного товару" sqref="J3"/>
    <dataValidation allowBlank="1" showInputMessage="1" showErrorMessage="1" prompt="Введіть у цьому стовпці кількість кожного товару для поповнення" sqref="K3"/>
    <dataValidation allowBlank="1" showInputMessage="1" showErrorMessage="1" prompt="Введіть &quot;так&quot;, якщо товар вилучено. Якщо ввести &quot;так&quot;, відповідний рядок виділиться світло-сірим кольором, а текст у ньому закреслиться" sqref="L3"/>
  </dataValidations>
  <printOptions horizontalCentered="1"/>
  <pageMargins left="0.25" right="0.25" top="0.75" bottom="0.75" header="0.05" footer="0.3"/>
  <pageSetup paperSize="9" scale="4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3" id="{A805BCDA-60BA-4229-B65E-26A7421A74F2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B4:B28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Список запасів</vt:lpstr>
      <vt:lpstr>ColumnTitle1</vt:lpstr>
      <vt:lpstr>'Список запасів'!Заголовки_для_друку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admin</cp:lastModifiedBy>
  <dcterms:created xsi:type="dcterms:W3CDTF">2016-08-01T23:26:40Z</dcterms:created>
  <dcterms:modified xsi:type="dcterms:W3CDTF">2017-12-12T14:35:06Z</dcterms:modified>
</cp:coreProperties>
</file>