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Мій бюджет на навчання" sheetId="1" r:id="rId1"/>
    <sheet name="chartdata" sheetId="2" state="hidden" r:id="rId2"/>
  </sheets>
  <definedNames>
    <definedName name="_xlnm.Print_Area" localSheetId="1">chartdata!$A$1:$P$38</definedName>
    <definedName name="_xlnm.Print_Area" localSheetId="0">'Мій бюджет на навчання'!$A$1:$L$28</definedName>
  </definedNames>
  <calcPr calcId="145621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3" i="2" l="1"/>
  <c r="B15" i="1" l="1"/>
  <c r="B5" i="1"/>
  <c r="B6" i="1"/>
</calcChain>
</file>

<file path=xl/sharedStrings.xml><?xml version="1.0" encoding="utf-8"?>
<sst xmlns="http://schemas.openxmlformats.org/spreadsheetml/2006/main" count="43" uniqueCount="37">
  <si>
    <t>income</t>
  </si>
  <si>
    <t>expenses</t>
  </si>
  <si>
    <t>Income</t>
  </si>
  <si>
    <t>Мій бюджет на навчання</t>
  </si>
  <si>
    <t>Відсоток витраченого доходу</t>
  </si>
  <si>
    <t>Валовий місячний дохід</t>
  </si>
  <si>
    <t>Валові місячні витрати</t>
  </si>
  <si>
    <t>Баланс</t>
  </si>
  <si>
    <t>Місячний дохід</t>
  </si>
  <si>
    <t>Місячні витрати</t>
  </si>
  <si>
    <t>семестрові витрати *</t>
  </si>
  <si>
    <t>Стаття</t>
  </si>
  <si>
    <t>Сума</t>
  </si>
  <si>
    <t>За місяць</t>
  </si>
  <si>
    <t>Постійний дохід</t>
  </si>
  <si>
    <t>Фінансова допомога</t>
  </si>
  <si>
    <t>Позики</t>
  </si>
  <si>
    <t>Інше</t>
  </si>
  <si>
    <t>Підсумок</t>
  </si>
  <si>
    <t>Оренда</t>
  </si>
  <si>
    <t>Комунальні послуги</t>
  </si>
  <si>
    <t>Мобільний телефон</t>
  </si>
  <si>
    <t>Продукти харчування</t>
  </si>
  <si>
    <t>Витрати на авто</t>
  </si>
  <si>
    <t>Студентські позики</t>
  </si>
  <si>
    <t>Кредитні картки</t>
  </si>
  <si>
    <t>Страхування</t>
  </si>
  <si>
    <t>Перукарня</t>
  </si>
  <si>
    <t>Розваги</t>
  </si>
  <si>
    <t>Різне</t>
  </si>
  <si>
    <t>Навчання</t>
  </si>
  <si>
    <t>Користування лабораторією</t>
  </si>
  <si>
    <t>Книги</t>
  </si>
  <si>
    <t>Завдатки</t>
  </si>
  <si>
    <t>Транспорт</t>
  </si>
  <si>
    <t>Інші платежі</t>
  </si>
  <si>
    <t>* семестр триває 4 місяці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</si>
</sst>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#,##0[$₴-422];[Red]\-#,##0[$₴-422]"/>
    <numFmt numFmtId="167" formatCode="#,##0[$₴-422]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scheme val="major"/>
    </font>
    <font>
      <sz val="10.5"/>
      <color theme="0" tint="-0.14999847407452621"/>
      <name val="Century Gothic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6" fontId="0" fillId="0" borderId="0" xfId="0" applyNumberFormat="1"/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left" vertical="center"/>
    </xf>
    <xf numFmtId="167" fontId="12" fillId="2" borderId="0" xfId="0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horizontal="right" vertical="center" indent="1"/>
    </xf>
    <xf numFmtId="167" fontId="12" fillId="2" borderId="0" xfId="1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vertical="center"/>
    </xf>
    <xf numFmtId="167" fontId="16" fillId="2" borderId="0" xfId="0" applyNumberFormat="1" applyFont="1" applyFill="1" applyAlignment="1">
      <alignment horizontal="right" vertical="center" wrapText="1" indent="1"/>
    </xf>
    <xf numFmtId="167" fontId="16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[$₴-422]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[$₴-422]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[$₴-422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[$₴-422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Дані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numFmt formatCode="#,##0[$₴-422]" sourceLinked="0"/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Дохід</c:v>
              </c:pt>
              <c:pt idx="1">
                <c:v>Витрати</c:v>
              </c:pt>
            </c:strLit>
          </c:cat>
          <c:val>
            <c:numLit>
              <c:formatCode>General</c:formatCode>
              <c:ptCount val="2"/>
              <c:pt idx="0">
                <c:v>2750</c:v>
              </c:pt>
              <c:pt idx="1">
                <c:v>1770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08180992"/>
        <c:axId val="76586304"/>
      </c:barChart>
      <c:catAx>
        <c:axId val="108180992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76586304"/>
        <c:crosses val="autoZero"/>
        <c:auto val="1"/>
        <c:lblAlgn val="ctr"/>
        <c:lblOffset val="100"/>
        <c:noMultiLvlLbl val="0"/>
      </c:catAx>
      <c:valAx>
        <c:axId val="76586304"/>
        <c:scaling>
          <c:orientation val="minMax"/>
          <c:min val="0"/>
        </c:scaling>
        <c:delete val="0"/>
        <c:axPos val="l"/>
        <c:numFmt formatCode="#,##0[$₴-422]_);[Red]\(#,##0[$₴-422]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108180992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21165</xdr:colOff>
      <xdr:row>23</xdr:row>
      <xdr:rowOff>116411</xdr:rowOff>
    </xdr:from>
    <xdr:to>
      <xdr:col>2</xdr:col>
      <xdr:colOff>547687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581861" y="6782809"/>
          <a:ext cx="1738756" cy="2098147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1100" b="0" i="0" u="none" strike="noStrike" kern="0" cap="none" spc="0" normalizeH="0" baseline="0" noProof="0">
              <a:ln>
                <a:noFill/>
              </a:ln>
              <a:solidFill>
                <a:srgbClr val="D6ECFF">
                  <a:lumMod val="1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Щоб додати до таблиці новий рядок, виділіть клітинку над рядком "Підсумок" і натисніть клавішу табуляції. Щоб видалити ці вказівки, виділіть фігуру та натисніть клавішу Delete.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dataDxfId="19" totalsRowDxfId="18">
  <autoFilter ref="B18:C22"/>
  <tableColumns count="2">
    <tableColumn id="1" name="Стаття" totalsRowLabel="Підсумок" dataDxfId="17" totalsRowDxfId="16" dataCellStyle="Normal"/>
    <tableColumn id="2" name="Сума" totalsRowFunction="sum" dataDxfId="15" totalsRowDxfId="1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dataDxfId="13" totalsRowDxfId="12">
  <autoFilter ref="E18:F29"/>
  <tableColumns count="2">
    <tableColumn id="1" name="Стаття" totalsRowLabel="Підсумок" dataDxfId="11" totalsRowDxfId="10"/>
    <tableColumn id="2" name="Сума" totalsRowFunction="sum" dataDxfId="9" totalsRowDxfId="8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dataDxfId="7" totalsRowDxfId="6">
  <autoFilter ref="H18:J24"/>
  <tableColumns count="3">
    <tableColumn id="1" name="Стаття" totalsRowLabel="Підсумок" dataDxfId="5" totalsRowDxfId="4"/>
    <tableColumn id="2" name="Сума" totalsRowFunction="sum" dataDxfId="3" totalsRowDxfId="2" dataCellStyle="Currency"/>
    <tableColumn id="3" name="За місяць" totalsRowFunction="sum" dataDxfId="1" totalsRowDxfId="0">
      <calculatedColumnFormula>SemesterExpenses[[#This Row],[Сума]]/4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workbookViewId="0">
      <selection activeCell="B2" sqref="B2:I3"/>
    </sheetView>
  </sheetViews>
  <sheetFormatPr defaultRowHeight="16.5" x14ac:dyDescent="0.3"/>
  <cols>
    <col min="1" max="1" width="5" style="5" customWidth="1"/>
    <col min="2" max="2" width="20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7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9" x14ac:dyDescent="0.3">
      <c r="A1" s="5" t="s">
        <v>2</v>
      </c>
    </row>
    <row r="2" spans="1:9" ht="39.75" customHeight="1" x14ac:dyDescent="0.3">
      <c r="A2" s="4"/>
      <c r="B2" s="31" t="s">
        <v>3</v>
      </c>
      <c r="C2" s="31"/>
      <c r="D2" s="31"/>
      <c r="E2" s="31"/>
      <c r="F2" s="31"/>
      <c r="G2" s="31"/>
      <c r="H2" s="31"/>
      <c r="I2" s="31"/>
    </row>
    <row r="3" spans="1:9" ht="33.75" customHeight="1" x14ac:dyDescent="0.3">
      <c r="A3" s="4"/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3">
      <c r="A4" s="14"/>
      <c r="B4" s="16" t="s">
        <v>4</v>
      </c>
      <c r="C4" s="16"/>
      <c r="E4" s="6"/>
      <c r="F4" s="6"/>
      <c r="H4" s="6"/>
      <c r="I4" s="6"/>
    </row>
    <row r="5" spans="1:9" ht="37.5" customHeight="1" x14ac:dyDescent="0.3">
      <c r="A5" s="15"/>
      <c r="B5" s="36">
        <f>B12/B9</f>
        <v>0.64363636363636367</v>
      </c>
      <c r="C5" s="36"/>
      <c r="D5" s="1"/>
      <c r="E5" s="7"/>
      <c r="F5" s="7"/>
      <c r="G5" s="1"/>
      <c r="H5" s="7"/>
      <c r="I5" s="7"/>
    </row>
    <row r="6" spans="1:9" ht="22.5" customHeight="1" x14ac:dyDescent="0.3">
      <c r="A6" s="15"/>
      <c r="B6" s="33">
        <f>IF(B12&gt;B9,B9,B12)</f>
        <v>1770</v>
      </c>
      <c r="C6" s="34"/>
      <c r="D6" s="1"/>
      <c r="E6" s="7"/>
      <c r="F6" s="7"/>
      <c r="G6" s="1"/>
      <c r="H6" s="7"/>
      <c r="I6" s="7"/>
    </row>
    <row r="7" spans="1:9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9" ht="18" x14ac:dyDescent="0.3">
      <c r="A8" s="7"/>
      <c r="B8" s="35" t="s">
        <v>5</v>
      </c>
      <c r="C8" s="35"/>
      <c r="D8" s="1"/>
      <c r="E8" s="9"/>
      <c r="F8" s="10"/>
      <c r="G8" s="2"/>
      <c r="H8" s="9"/>
      <c r="I8" s="10"/>
    </row>
    <row r="9" spans="1:9" ht="34.5" x14ac:dyDescent="0.3">
      <c r="A9" s="7"/>
      <c r="B9" s="24">
        <f>MonthlyIncome[[#Totals],[Сума]]</f>
        <v>2750</v>
      </c>
      <c r="C9" s="8"/>
      <c r="D9" s="1"/>
      <c r="E9" s="9"/>
      <c r="F9" s="10"/>
      <c r="G9" s="2"/>
      <c r="H9" s="9"/>
      <c r="I9" s="10"/>
    </row>
    <row r="10" spans="1:9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9" ht="18" x14ac:dyDescent="0.3">
      <c r="A11" s="11"/>
      <c r="B11" s="35" t="s">
        <v>6</v>
      </c>
      <c r="C11" s="35"/>
      <c r="D11" s="1"/>
      <c r="E11" s="9"/>
      <c r="F11" s="10"/>
      <c r="G11" s="2"/>
      <c r="H11" s="9"/>
      <c r="I11" s="10"/>
    </row>
    <row r="12" spans="1:9" ht="34.5" x14ac:dyDescent="0.3">
      <c r="B12" s="24">
        <f>MonthlyExpenses[[#Totals],[Сума]]+SemesterExpenses[[#Totals],[За місяць]]</f>
        <v>1770</v>
      </c>
      <c r="E12" s="9"/>
      <c r="F12" s="10"/>
      <c r="G12" s="2"/>
      <c r="H12" s="9"/>
      <c r="I12" s="10"/>
    </row>
    <row r="13" spans="1:9" ht="17.25" x14ac:dyDescent="0.3">
      <c r="E13" s="9"/>
      <c r="F13" s="10"/>
      <c r="G13" s="2"/>
      <c r="H13" s="12"/>
      <c r="I13" s="13"/>
    </row>
    <row r="14" spans="1:9" ht="18" x14ac:dyDescent="0.3">
      <c r="B14" s="35" t="s">
        <v>7</v>
      </c>
      <c r="C14" s="35"/>
      <c r="E14" s="9"/>
      <c r="F14" s="10"/>
      <c r="G14" s="2"/>
    </row>
    <row r="15" spans="1:9" ht="34.5" x14ac:dyDescent="0.3">
      <c r="B15" s="24">
        <f>B9-B12</f>
        <v>980</v>
      </c>
      <c r="E15" s="9"/>
      <c r="F15" s="10"/>
      <c r="G15" s="2"/>
    </row>
    <row r="16" spans="1:9" ht="30.75" customHeight="1" x14ac:dyDescent="0.3">
      <c r="E16" s="9"/>
      <c r="F16" s="10"/>
      <c r="G16" s="2"/>
    </row>
    <row r="17" spans="1:10" ht="30" customHeight="1" x14ac:dyDescent="0.3">
      <c r="A17" s="6"/>
      <c r="B17" s="35" t="s">
        <v>8</v>
      </c>
      <c r="C17" s="35"/>
      <c r="E17" s="35" t="s">
        <v>9</v>
      </c>
      <c r="F17" s="35"/>
      <c r="H17" s="35" t="s">
        <v>10</v>
      </c>
      <c r="I17" s="35"/>
    </row>
    <row r="18" spans="1:10" ht="15.95" customHeight="1" x14ac:dyDescent="0.3">
      <c r="A18" s="7"/>
      <c r="B18" s="17" t="s">
        <v>11</v>
      </c>
      <c r="C18" s="18" t="s">
        <v>12</v>
      </c>
      <c r="D18" s="1"/>
      <c r="E18" s="17" t="s">
        <v>11</v>
      </c>
      <c r="F18" s="18" t="s">
        <v>12</v>
      </c>
      <c r="G18" s="1"/>
      <c r="H18" s="17" t="s">
        <v>11</v>
      </c>
      <c r="I18" s="18" t="s">
        <v>12</v>
      </c>
      <c r="J18" s="21" t="s">
        <v>13</v>
      </c>
    </row>
    <row r="19" spans="1:10" ht="15.95" customHeight="1" x14ac:dyDescent="0.3">
      <c r="A19" s="7"/>
      <c r="B19" s="17" t="s">
        <v>14</v>
      </c>
      <c r="C19" s="25">
        <v>1500</v>
      </c>
      <c r="D19" s="1"/>
      <c r="E19" s="19" t="s">
        <v>19</v>
      </c>
      <c r="F19" s="25">
        <v>20</v>
      </c>
      <c r="G19" s="2"/>
      <c r="H19" s="19" t="s">
        <v>30</v>
      </c>
      <c r="I19" s="27">
        <v>750</v>
      </c>
      <c r="J19" s="28">
        <f>SemesterExpenses[[#This Row],[Сума]]/4</f>
        <v>187.5</v>
      </c>
    </row>
    <row r="20" spans="1:10" ht="15.95" customHeight="1" x14ac:dyDescent="0.3">
      <c r="A20" s="7"/>
      <c r="B20" s="17" t="s">
        <v>15</v>
      </c>
      <c r="C20" s="25">
        <v>500</v>
      </c>
      <c r="D20" s="1"/>
      <c r="E20" s="19" t="s">
        <v>20</v>
      </c>
      <c r="F20" s="25">
        <v>50</v>
      </c>
      <c r="G20" s="2"/>
      <c r="H20" s="19" t="s">
        <v>31</v>
      </c>
      <c r="I20" s="27">
        <v>250</v>
      </c>
      <c r="J20" s="28">
        <f>SemesterExpenses[[#This Row],[Сума]]/4</f>
        <v>62.5</v>
      </c>
    </row>
    <row r="21" spans="1:10" ht="15.95" customHeight="1" x14ac:dyDescent="0.3">
      <c r="A21" s="7"/>
      <c r="B21" s="17" t="s">
        <v>16</v>
      </c>
      <c r="C21" s="25">
        <v>500</v>
      </c>
      <c r="D21" s="1"/>
      <c r="E21" s="19" t="s">
        <v>21</v>
      </c>
      <c r="F21" s="25">
        <v>75</v>
      </c>
      <c r="G21" s="2"/>
      <c r="H21" s="19" t="s">
        <v>32</v>
      </c>
      <c r="I21" s="27">
        <v>500</v>
      </c>
      <c r="J21" s="28">
        <f>SemesterExpenses[[#This Row],[Сума]]/4</f>
        <v>125</v>
      </c>
    </row>
    <row r="22" spans="1:10" ht="15.95" customHeight="1" x14ac:dyDescent="0.3">
      <c r="A22" s="7"/>
      <c r="B22" s="17" t="s">
        <v>17</v>
      </c>
      <c r="C22" s="25">
        <v>250</v>
      </c>
      <c r="D22" s="1"/>
      <c r="E22" s="19" t="s">
        <v>22</v>
      </c>
      <c r="F22" s="25">
        <v>250</v>
      </c>
      <c r="G22" s="2"/>
      <c r="H22" s="19" t="s">
        <v>33</v>
      </c>
      <c r="I22" s="27">
        <v>0</v>
      </c>
      <c r="J22" s="28">
        <f>SemesterExpenses[[#This Row],[Сума]]/4</f>
        <v>0</v>
      </c>
    </row>
    <row r="23" spans="1:10" ht="15.95" customHeight="1" x14ac:dyDescent="0.3">
      <c r="A23" s="11"/>
      <c r="B23" s="22" t="s">
        <v>18</v>
      </c>
      <c r="C23" s="26">
        <f>SUBTOTAL(109,MonthlyIncome[Сума])</f>
        <v>2750</v>
      </c>
      <c r="D23" s="1"/>
      <c r="E23" s="19" t="s">
        <v>23</v>
      </c>
      <c r="F23" s="25">
        <v>50</v>
      </c>
      <c r="G23" s="2"/>
      <c r="H23" s="19" t="s">
        <v>34</v>
      </c>
      <c r="I23" s="27">
        <v>0</v>
      </c>
      <c r="J23" s="28">
        <f>SemesterExpenses[[#This Row],[Сума]]/4</f>
        <v>0</v>
      </c>
    </row>
    <row r="24" spans="1:10" ht="15.95" customHeight="1" x14ac:dyDescent="0.3">
      <c r="E24" s="19" t="s">
        <v>24</v>
      </c>
      <c r="F24" s="25">
        <v>500</v>
      </c>
      <c r="G24" s="2"/>
      <c r="H24" s="19" t="s">
        <v>35</v>
      </c>
      <c r="I24" s="27">
        <v>0</v>
      </c>
      <c r="J24" s="28">
        <f>SemesterExpenses[[#This Row],[Сума]]/4</f>
        <v>0</v>
      </c>
    </row>
    <row r="25" spans="1:10" ht="15.95" customHeight="1" x14ac:dyDescent="0.3">
      <c r="E25" s="19" t="s">
        <v>25</v>
      </c>
      <c r="F25" s="25">
        <v>275</v>
      </c>
      <c r="G25" s="2"/>
      <c r="H25" s="23" t="s">
        <v>18</v>
      </c>
      <c r="I25" s="29">
        <f>SUBTOTAL(109,SemesterExpenses[Сума])</f>
        <v>1500</v>
      </c>
      <c r="J25" s="30">
        <f>SUBTOTAL(109,SemesterExpenses[За місяць])</f>
        <v>375</v>
      </c>
    </row>
    <row r="26" spans="1:10" ht="15.95" customHeight="1" x14ac:dyDescent="0.3">
      <c r="E26" s="19" t="s">
        <v>26</v>
      </c>
      <c r="F26" s="25">
        <v>125</v>
      </c>
      <c r="G26" s="2"/>
      <c r="H26" s="32" t="s">
        <v>36</v>
      </c>
      <c r="I26" s="32"/>
    </row>
    <row r="27" spans="1:10" ht="15.95" customHeight="1" x14ac:dyDescent="0.3">
      <c r="E27" s="19" t="s">
        <v>27</v>
      </c>
      <c r="F27" s="25">
        <v>50</v>
      </c>
      <c r="G27" s="2"/>
    </row>
    <row r="28" spans="1:10" ht="15.95" customHeight="1" x14ac:dyDescent="0.3">
      <c r="E28" s="19" t="s">
        <v>28</v>
      </c>
      <c r="F28" s="25">
        <v>0</v>
      </c>
      <c r="G28" s="2"/>
    </row>
    <row r="29" spans="1:10" ht="15.95" customHeight="1" x14ac:dyDescent="0.3">
      <c r="E29" s="19" t="s">
        <v>29</v>
      </c>
      <c r="F29" s="25">
        <v>0</v>
      </c>
      <c r="G29" s="2"/>
      <c r="H29" s="32"/>
      <c r="I29" s="32"/>
    </row>
    <row r="30" spans="1:10" ht="15.95" customHeight="1" x14ac:dyDescent="0.3">
      <c r="E30" s="22" t="s">
        <v>18</v>
      </c>
      <c r="F30" s="26">
        <f>SUBTOTAL(109,MonthlyExpenses[Сума])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81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0</v>
      </c>
      <c r="B2" s="20">
        <f>'Мій бюджет на навчання'!B9</f>
        <v>2750</v>
      </c>
    </row>
    <row r="3" spans="1:2" x14ac:dyDescent="0.3">
      <c r="A3" t="s">
        <v>1</v>
      </c>
      <c r="B3" s="20">
        <f>'Мій бюджет на навчання'!B12</f>
        <v>1770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>Track your income versus expenses to ensure that are living within your means via this Excel 2010 Budget templates targeted toward students but flexible enough for everyone.</APDescription>
    <AssetExpire xmlns="360401dd-760e-448c-b001-b4002b6d12d2">2029-05-12T07:00:00+00:00</AssetExpire>
    <IntlLangReviewDate xmlns="360401dd-760e-448c-b001-b4002b6d12d2" xsi:nil="true"/>
    <TPFriendlyName xmlns="360401dd-760e-448c-b001-b4002b6d12d2" xsi:nil="true"/>
    <IntlLangReview xmlns="360401dd-760e-448c-b001-b4002b6d12d2" xsi:nil="true"/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2010-11-22T05:47:00+00:00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151834</Value>
      <Value>195187</Value>
    </PublishStatusLookup>
    <APAuthor xmlns="360401dd-760e-448c-b001-b4002b6d12d2">
      <UserInfo>
        <DisplayName/>
        <AccountId>2094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 xsi:nil="true"/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astPublishResultLookup xmlns="360401dd-760e-448c-b001-b4002b6d12d2" xsi:nil="true"/>
    <LegacyData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true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Provider xmlns="360401dd-760e-448c-b001-b4002b6d12d2" xsi:nil="true"/>
    <UACurrentWords xmlns="360401dd-760e-448c-b001-b4002b6d12d2" xsi:nil="true"/>
    <AssetId xmlns="360401dd-760e-448c-b001-b4002b6d12d2">TP102347373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</PublishTargets>
    <ApprovalLog xmlns="360401dd-760e-448c-b001-b4002b6d12d2" xsi:nil="true"/>
    <BugNumber xmlns="360401dd-760e-448c-b001-b4002b6d12d2" xsi:nil="true"/>
    <CrawlForDependencies xmlns="360401dd-760e-448c-b001-b4002b6d12d2">false</CrawlForDependencies>
    <LastHandOff xmlns="360401dd-760e-448c-b001-b4002b6d12d2" xsi:nil="true"/>
    <Milestone xmlns="360401dd-760e-448c-b001-b4002b6d12d2" xsi:nil="true"/>
    <UANotes xmlns="360401dd-760e-448c-b001-b4002b6d12d2" xsi:nil="true"/>
    <CampaignTagsTaxHTField0 xmlns="360401dd-760e-448c-b001-b4002b6d12d2">
      <Terms xmlns="http://schemas.microsoft.com/office/infopath/2007/PartnerControls"/>
    </CampaignTagsTaxHTField0>
    <LocalizationTagsTaxHTField0 xmlns="360401dd-760e-448c-b001-b4002b6d12d2">
      <Terms xmlns="http://schemas.microsoft.com/office/infopath/2007/PartnerControls"/>
    </LocalizationTagsTaxHTField0>
    <LocOverallPublishStatusLookup xmlns="360401dd-760e-448c-b001-b4002b6d12d2" xsi:nil="true"/>
    <LocPublishedLinkedAssetsLookup xmlns="360401dd-760e-448c-b001-b4002b6d12d2" xsi:nil="true"/>
    <FeatureTagsTaxHTField0 xmlns="360401dd-760e-448c-b001-b4002b6d12d2">
      <Terms xmlns="http://schemas.microsoft.com/office/infopath/2007/PartnerControls"/>
    </FeatureTagsTaxHTField0>
    <LocOverallPreviewStatusLookup xmlns="360401dd-760e-448c-b001-b4002b6d12d2" xsi:nil="true"/>
    <LocOverallHandbackStatusLookup xmlns="360401dd-760e-448c-b001-b4002b6d12d2" xsi:nil="true"/>
    <InternalTagsTaxHTField0 xmlns="360401dd-760e-448c-b001-b4002b6d12d2">
      <Terms xmlns="http://schemas.microsoft.com/office/infopath/2007/PartnerControls"/>
    </InternalTagsTaxHTField0>
    <LocProcessedForHandoffsLookup xmlns="360401dd-760e-448c-b001-b4002b6d12d2" xsi:nil="true"/>
    <LocProcessedForMarketsLookup xmlns="360401dd-760e-448c-b001-b4002b6d12d2" xsi:nil="true"/>
    <LocOverallLocStatusLookup xmlns="360401dd-760e-448c-b001-b4002b6d12d2" xsi:nil="true"/>
    <TaxCatchAll xmlns="360401dd-760e-448c-b001-b4002b6d12d2"/>
    <LocLastLocAttemptVersionTypeLookup xmlns="360401dd-760e-448c-b001-b4002b6d12d2" xsi:nil="true"/>
    <LocNewPublishedVersionLookup xmlns="360401dd-760e-448c-b001-b4002b6d12d2" xsi:nil="true"/>
    <LocPublishedDependentAssetsLookup xmlns="360401dd-760e-448c-b001-b4002b6d12d2" xsi:nil="true"/>
    <ScenarioTagsTaxHTField0 xmlns="360401dd-760e-448c-b001-b4002b6d12d2">
      <Terms xmlns="http://schemas.microsoft.com/office/infopath/2007/PartnerControls"/>
    </ScenarioTagsTaxHTField0>
    <LocLastLocAttemptVersionLookup xmlns="360401dd-760e-448c-b001-b4002b6d12d2">74733</LocLastLocAttemptVersionLookup>
    <LocComments xmlns="360401dd-760e-448c-b001-b4002b6d12d2" xsi:nil="true"/>
    <LocManualTestRequired xmlns="360401dd-760e-448c-b001-b4002b6d12d2" xsi:nil="true"/>
    <LocRecommendedHandoff xmlns="360401dd-760e-448c-b001-b4002b6d12d2" xsi:nil="true"/>
    <RecommendationsModifier xmlns="360401dd-760e-448c-b001-b4002b6d12d2" xsi:nil="true"/>
    <OriginalRelease xmlns="360401dd-760e-448c-b001-b4002b6d12d2">14</OriginalRelease>
    <LocMarketGroupTiers2 xmlns="360401dd-760e-448c-b001-b4002b6d12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B6DAC-DDCC-4C4F-A211-333E7B66971A}"/>
</file>

<file path=customXml/itemProps2.xml><?xml version="1.0" encoding="utf-8"?>
<ds:datastoreItem xmlns:ds="http://schemas.openxmlformats.org/officeDocument/2006/customXml" ds:itemID="{7EA4D396-6ACA-49FC-8250-7E9B8633CB43}"/>
</file>

<file path=customXml/itemProps3.xml><?xml version="1.0" encoding="utf-8"?>
<ds:datastoreItem xmlns:ds="http://schemas.openxmlformats.org/officeDocument/2006/customXml" ds:itemID="{CEFD80C4-7182-4D7B-9BF3-22B63B4385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Мій бюджет на навчання</vt:lpstr>
      <vt:lpstr>chartdata</vt:lpstr>
      <vt:lpstr>chartdata!Print_Area</vt:lpstr>
      <vt:lpstr>'Мій бюджет на навчання'!Print_Area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AWS CFM Account</cp:lastModifiedBy>
  <cp:lastPrinted>2010-10-19T22:36:33Z</cp:lastPrinted>
  <dcterms:created xsi:type="dcterms:W3CDTF">2010-10-06T20:14:46Z</dcterms:created>
  <dcterms:modified xsi:type="dcterms:W3CDTF">2012-07-26T11:07:10Z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Order">
    <vt:r8>4754200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