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ore\Phases6\PubMed\Accounts\Microsoft\OfficeUA_FY14_Template\O16_template\20170505_Accessibility_Q4_B4\04_PreDTP_Done\uk-UA\"/>
    </mc:Choice>
  </mc:AlternateContent>
  <bookViews>
    <workbookView xWindow="0" yWindow="0" windowWidth="28800" windowHeight="14100"/>
  </bookViews>
  <sheets>
    <sheet name="Розклад завдань на тиждень" sheetId="1" r:id="rId1"/>
    <sheet name="Список завдань" sheetId="2" r:id="rId2"/>
  </sheets>
  <definedNames>
    <definedName name="ДатаПочатку">'Розклад завдань на тиждень'!$I$3</definedName>
    <definedName name="_xlnm.Print_Titles" localSheetId="0">'Розклад завдань на тиждень'!$4:$5</definedName>
    <definedName name="_xlnm.Print_Titles" localSheetId="1">'Список завдань'!$3:$3</definedName>
    <definedName name="Заголовок1">РозкладЗавдань[[#All],[Стовпець1]]</definedName>
    <definedName name="ЗаголовокСтовпця2">СписокЗавдань[[#Headers],[Дата]]</definedName>
    <definedName name="ОбластьРядкаЗаголовків1..I3">'Розклад завдань на тиждень'!$H$3</definedName>
    <definedName name="ПолеКому">СписокЗавдань[Предмет]</definedName>
    <definedName name="Предмети">РозкладЗавдань[[#All],[Стовпець1]]</definedName>
  </definedNames>
  <calcPr calcId="162913"/>
</workbook>
</file>

<file path=xl/calcChain.xml><?xml version="1.0" encoding="utf-8"?>
<calcChain xmlns="http://schemas.openxmlformats.org/spreadsheetml/2006/main">
  <c r="B9" i="2" l="1"/>
  <c r="E9" i="2" s="1"/>
  <c r="B10" i="2"/>
  <c r="E10" i="2" s="1"/>
  <c r="B11" i="2"/>
  <c r="E11" i="2" s="1"/>
  <c r="B5" i="2" l="1"/>
  <c r="E5" i="2" s="1"/>
  <c r="B12" i="2" l="1"/>
  <c r="E12" i="2" s="1"/>
  <c r="B8" i="2"/>
  <c r="E8" i="2" s="1"/>
  <c r="B7" i="2"/>
  <c r="E7" i="2" s="1"/>
  <c r="B6" i="2"/>
  <c r="E6" i="2" s="1"/>
  <c r="B4" i="2"/>
  <c r="E4" i="2" s="1"/>
  <c r="I3" i="1"/>
  <c r="I4" i="1" l="1"/>
  <c r="G4" i="1"/>
  <c r="E4" i="1"/>
  <c r="C4" i="1"/>
  <c r="H4" i="1"/>
  <c r="F4" i="1"/>
  <c r="D4" i="1"/>
  <c r="C5" i="1"/>
  <c r="B5" i="1"/>
  <c r="C10" i="1" l="1"/>
  <c r="C6" i="1"/>
  <c r="C8" i="1"/>
  <c r="C9" i="1"/>
  <c r="C11" i="1"/>
  <c r="C7" i="1"/>
  <c r="D5" i="1"/>
  <c r="D6" i="1" l="1"/>
  <c r="D8" i="1"/>
  <c r="D10" i="1"/>
  <c r="D7" i="1"/>
  <c r="D9" i="1"/>
  <c r="D11" i="1"/>
  <c r="E5" i="1"/>
  <c r="E6" i="1" l="1"/>
  <c r="E8" i="1"/>
  <c r="E10" i="1"/>
  <c r="E7" i="1"/>
  <c r="E9" i="1"/>
  <c r="E11" i="1"/>
  <c r="F5" i="1"/>
  <c r="F7" i="1" l="1"/>
  <c r="F9" i="1"/>
  <c r="F11" i="1"/>
  <c r="F8" i="1"/>
  <c r="F10" i="1"/>
  <c r="F6" i="1"/>
  <c r="G5" i="1"/>
  <c r="G6" i="1" l="1"/>
  <c r="G8" i="1"/>
  <c r="G10" i="1"/>
  <c r="G7" i="1"/>
  <c r="G9" i="1"/>
  <c r="G11" i="1"/>
  <c r="H5" i="1"/>
  <c r="H8" i="1" l="1"/>
  <c r="H10" i="1"/>
  <c r="H7" i="1"/>
  <c r="H9" i="1"/>
  <c r="H11" i="1"/>
  <c r="I5" i="1"/>
  <c r="H6" i="1"/>
  <c r="I6" i="1" l="1"/>
  <c r="I8" i="1"/>
  <c r="I10" i="1"/>
  <c r="I7" i="1"/>
  <c r="I9" i="1"/>
  <c r="I11" i="1"/>
</calcChain>
</file>

<file path=xl/sharedStrings.xml><?xml version="1.0" encoding="utf-8"?>
<sst xmlns="http://schemas.openxmlformats.org/spreadsheetml/2006/main" count="35" uniqueCount="26">
  <si>
    <t>До списку завдань</t>
  </si>
  <si>
    <t>РОЗКЛАД</t>
  </si>
  <si>
    <t>ЗАВДАННЯ НА ТИЖДЕНЬ</t>
  </si>
  <si>
    <t>Зима</t>
  </si>
  <si>
    <t>ІНОЗЕМНА МОВА</t>
  </si>
  <si>
    <t>ОБРАЗОТВОРЧЕ МИСТЕЦТВО</t>
  </si>
  <si>
    <t>МАТЕМАТИКА</t>
  </si>
  <si>
    <t>ЛІТЕРАТУРА</t>
  </si>
  <si>
    <t>ІСТОРІЯ</t>
  </si>
  <si>
    <t>ІНШЕ</t>
  </si>
  <si>
    <t xml:space="preserve"> Дата початку розкладу:</t>
  </si>
  <si>
    <t>До розкладу завдань на тиждень</t>
  </si>
  <si>
    <t>СПИСОК ЗАВДАНЬ</t>
  </si>
  <si>
    <t>Дата</t>
  </si>
  <si>
    <t>Предмет</t>
  </si>
  <si>
    <t>Завдання</t>
  </si>
  <si>
    <t>Стор. 90, вивчити розділ 5 для контрольної роботи в п’ятницю</t>
  </si>
  <si>
    <t>Робочий зошит, с. 56, підготуватися до контрольної в четвер</t>
  </si>
  <si>
    <t>Підготуватися до виставки</t>
  </si>
  <si>
    <t>Глави 5–8, контр. роб.</t>
  </si>
  <si>
    <t>Стор. 78–88, переглянути главу 4</t>
  </si>
  <si>
    <t>Практична робота</t>
  </si>
  <si>
    <t>Прибрати кімнату в гуртожитку</t>
  </si>
  <si>
    <t>Замовити піцу для групи</t>
  </si>
  <si>
    <t>Написати твір</t>
  </si>
  <si>
    <t>Відповідні дані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</si>
</sst>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1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0"/>
      <name val="Calibri"/>
      <family val="2"/>
      <scheme val="major"/>
    </font>
    <font>
      <b/>
      <sz val="32"/>
      <color theme="4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sz val="11"/>
      <color theme="4"/>
      <name val="Calibri"/>
      <family val="1"/>
      <scheme val="minor"/>
    </font>
    <font>
      <b/>
      <sz val="11"/>
      <color theme="0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8">
    <xf numFmtId="0" fontId="0" fillId="0" borderId="0">
      <alignment horizontal="left" vertical="center" wrapText="1" indent="1"/>
    </xf>
    <xf numFmtId="0" fontId="3" fillId="2" borderId="0" applyNumberFormat="0" applyProtection="0">
      <alignment horizontal="left" vertical="center"/>
    </xf>
    <xf numFmtId="0" fontId="4" fillId="0" borderId="0" applyProtection="0">
      <alignment vertical="center"/>
    </xf>
    <xf numFmtId="0" fontId="6" fillId="2" borderId="5" applyProtection="0">
      <alignment horizontal="left" vertical="center" indent="1"/>
    </xf>
    <xf numFmtId="14" fontId="5" fillId="2" borderId="4" applyProtection="0">
      <alignment horizontal="left" vertical="top" indent="1"/>
    </xf>
    <xf numFmtId="0" fontId="8" fillId="0" borderId="0" applyBorder="0" applyProtection="0">
      <alignment horizontal="right" vertical="center" indent="1"/>
    </xf>
    <xf numFmtId="0" fontId="2" fillId="0" borderId="0" applyProtection="0">
      <alignment horizontal="left" vertical="center" indent="1"/>
    </xf>
    <xf numFmtId="0" fontId="2" fillId="0" borderId="0" applyProtection="0">
      <alignment horizontal="left" vertical="center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2" applyNumberFormat="0" applyAlignment="0" applyProtection="0"/>
    <xf numFmtId="0" fontId="1" fillId="4" borderId="0" applyNumberFormat="0" applyFont="0" applyBorder="0" applyAlignment="0" applyProtection="0"/>
    <xf numFmtId="14" fontId="7" fillId="0" borderId="0" applyFont="0" applyFill="0" applyBorder="0">
      <alignment horizontal="center" vertical="center"/>
    </xf>
    <xf numFmtId="14" fontId="9" fillId="0" borderId="1">
      <alignment horizontal="center" vertical="center"/>
    </xf>
    <xf numFmtId="0" fontId="10" fillId="2" borderId="3">
      <alignment horizontal="left" vertical="top" indent="1"/>
    </xf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2" borderId="0" xfId="1">
      <alignment horizontal="left" vertical="center"/>
    </xf>
    <xf numFmtId="14" fontId="9" fillId="0" borderId="1" xfId="16">
      <alignment horizontal="center" vertical="center"/>
    </xf>
    <xf numFmtId="14" fontId="5" fillId="2" borderId="4" xfId="4">
      <alignment horizontal="left" vertical="top" indent="1"/>
    </xf>
    <xf numFmtId="0" fontId="2" fillId="0" borderId="0" xfId="6">
      <alignment horizontal="left" vertical="center" indent="1"/>
    </xf>
    <xf numFmtId="0" fontId="4" fillId="0" borderId="0" xfId="2">
      <alignment vertical="center"/>
    </xf>
    <xf numFmtId="0" fontId="8" fillId="0" borderId="0" xfId="5">
      <alignment horizontal="right" vertical="center" indent="1"/>
    </xf>
    <xf numFmtId="0" fontId="10" fillId="2" borderId="3" xfId="17">
      <alignment horizontal="left" vertical="top" indent="1"/>
    </xf>
    <xf numFmtId="0" fontId="6" fillId="2" borderId="5" xfId="3">
      <alignment horizontal="left" vertical="center" indent="1"/>
    </xf>
    <xf numFmtId="0" fontId="0" fillId="0" borderId="0" xfId="0" applyFont="1" applyFill="1" applyBorder="1" applyAlignment="1">
      <alignment vertical="center"/>
    </xf>
    <xf numFmtId="14" fontId="0" fillId="0" borderId="0" xfId="15" applyFont="1">
      <alignment horizontal="center" vertical="center"/>
    </xf>
  </cellXfs>
  <cellStyles count="18">
    <cellStyle name="20% – Акцентування1" xfId="14" builtinId="30" customBuiltin="1"/>
    <cellStyle name="Відсотковий" xfId="12" builtinId="5" customBuiltin="1"/>
    <cellStyle name="Гіперпосилання" xfId="6" builtinId="8" customBuiltin="1"/>
    <cellStyle name="Грошовий" xfId="10" builtinId="4" customBuiltin="1"/>
    <cellStyle name="Грошовий [0]" xfId="11" builtinId="7" customBuiltin="1"/>
    <cellStyle name="Дата" xfId="15"/>
    <cellStyle name="Дата початку" xfId="16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Назва" xfId="1" builtinId="15" customBuiltin="1"/>
    <cellStyle name="Переглянуте гіперпосилання" xfId="7" builtinId="9" customBuiltin="1"/>
    <cellStyle name="Примітка" xfId="13" builtinId="10" customBuiltin="1"/>
    <cellStyle name="Рік" xfId="17"/>
    <cellStyle name="Фінансовий" xfId="8" builtinId="3" customBuiltin="1"/>
    <cellStyle name="Фінансовий [0]" xfId="9" builtinId="6" customBuiltin="1"/>
  </cellStyles>
  <dxfs count="7">
    <dxf>
      <numFmt numFmtId="0" formatCode="General"/>
    </dxf>
    <dxf>
      <numFmt numFmtId="0" formatCode="General"/>
    </dxf>
    <dxf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bgColor auto="1"/>
        </patternFill>
      </fill>
      <border diagonalUp="1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 style="thin">
          <color theme="4"/>
        </diagonal>
        <vertical style="thin">
          <color theme="4"/>
        </vertical>
        <horizontal style="thin">
          <color theme="4"/>
        </horizontal>
      </border>
    </dxf>
    <dxf>
      <font>
        <b/>
        <i val="0"/>
        <color theme="1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 tint="9.9948118533890809E-2"/>
      </font>
      <fill>
        <patternFill>
          <bgColor theme="0"/>
        </patternFill>
      </fill>
      <border>
        <bottom style="thin">
          <color theme="0" tint="-0.14993743705557422"/>
        </bottom>
        <horizontal style="thin">
          <color theme="0" tint="-0.14996795556505021"/>
        </horizontal>
      </border>
    </dxf>
  </dxfs>
  <tableStyles count="1" defaultTableStyle="Список завдань на тиждень" defaultPivotStyle="PivotStyleLight16">
    <tableStyle name="Список завдань на тиждень" pivot="0" count="5">
      <tableStyleElement type="wholeTable" dxfId="6"/>
      <tableStyleElement type="headerRow" dxfId="5"/>
      <tableStyleElement type="firstColumn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РозкладЗавдань" displayName="РозкладЗавдань" ref="B6:I11" headerRowCount="0" totalsRowShown="0">
  <tableColumns count="8">
    <tableColumn id="1" name="Стовпець1"/>
    <tableColumn id="2" name="Стовпець2" dataDxfId="1">
      <calculatedColumnFormula>IFERROR(INDEX(СписокЗавдань[],MATCH(C$5&amp;$B6,СписокЗавдань[Відповідні дані],0),3),"")</calculatedColumnFormula>
    </tableColumn>
    <tableColumn id="3" name="Стовпець3">
      <calculatedColumnFormula>IFERROR(INDEX(СписокЗавдань[],MATCH(D$5&amp;$B6,СписокЗавдань[Відповідні дані],0),3),"")</calculatedColumnFormula>
    </tableColumn>
    <tableColumn id="4" name="Стовпець4">
      <calculatedColumnFormula>IFERROR(INDEX(СписокЗавдань[],MATCH(E$5&amp;$B6,СписокЗавдань[Відповідні дані],0),3),"")</calculatedColumnFormula>
    </tableColumn>
    <tableColumn id="5" name="Стовпець5">
      <calculatedColumnFormula>IFERROR(INDEX(СписокЗавдань[],MATCH(F$5&amp;$B6,СписокЗавдань[Відповідні дані],0),3),"")</calculatedColumnFormula>
    </tableColumn>
    <tableColumn id="6" name="Стовпець6">
      <calculatedColumnFormula>IFERROR(INDEX(СписокЗавдань[],MATCH(G$5&amp;$B6,СписокЗавдань[Відповідні дані],0),3),"")</calculatedColumnFormula>
    </tableColumn>
    <tableColumn id="7" name="Стовпець7">
      <calculatedColumnFormula>IFERROR(INDEX(СписокЗавдань[],MATCH(H$5&amp;$B6,СписокЗавдань[Відповідні дані],0),3),"")</calculatedColumnFormula>
    </tableColumn>
    <tableColumn id="8" name="Стовпець8" dataDxfId="0">
      <calculatedColumnFormula>IFERROR(INDEX(СписокЗавдань[],MATCH(I$5&amp;$B6,СписокЗавдань[Відповідні дані],0),3),"")</calculatedColumnFormula>
    </tableColumn>
  </tableColumns>
  <tableStyleInfo name="Список завдань на тиждень" showFirstColumn="1" showLastColumn="0" showRowStripes="1" showColumnStripes="0"/>
  <extLst>
    <ext xmlns:x14="http://schemas.microsoft.com/office/spreadsheetml/2009/9/main" uri="{504A1905-F514-4f6f-8877-14C23A59335A}">
      <x14:table altTextSummary="Введіть назви предметів у першому стовпці цієї таблиці, а решта стовпців автоматично оновиться за даними про завдання з аркуша &quot;Список завдань&quot;"/>
    </ext>
  </extLst>
</table>
</file>

<file path=xl/tables/table2.xml><?xml version="1.0" encoding="utf-8"?>
<table xmlns="http://schemas.openxmlformats.org/spreadsheetml/2006/main" id="1" name="СписокЗавдань" displayName="СписокЗавдань" ref="B3:E12" totalsRowShown="0">
  <autoFilter ref="B3:E12"/>
  <sortState ref="B5:E13">
    <sortCondition ref="B4:B13"/>
  </sortState>
  <tableColumns count="4">
    <tableColumn id="1" name="Дата" dataCellStyle="Дата"/>
    <tableColumn id="3" name="Предмет"/>
    <tableColumn id="4" name="Завдання"/>
    <tableColumn id="2" name="Відповідні дані">
      <calculatedColumnFormula>СписокЗавдань[[#This Row],[Дата]]&amp;СписокЗавдань[[#This Row],[Предмет]]</calculatedColumnFormula>
    </tableColumn>
  </tableColumns>
  <tableStyleInfo name="Список завдань на тиждень" showFirstColumn="0" showLastColumn="0" showRowStripes="0" showColumnStripes="0"/>
  <extLst>
    <ext xmlns:x14="http://schemas.microsoft.com/office/spreadsheetml/2009/9/main" uri="{504A1905-F514-4f6f-8877-14C23A59335A}">
      <x14:table altTextSummary="Введіть дату, предмет і завдання.. Шукайте певні записи за допомогою фільтрів у таблиці"/>
    </ext>
  </extLst>
</table>
</file>

<file path=xl/theme/theme1.xml><?xml version="1.0" encoding="utf-8"?>
<a:theme xmlns:a="http://schemas.openxmlformats.org/drawingml/2006/main" name="Office Theme">
  <a:themeElements>
    <a:clrScheme name="Weekly Task Schedul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8A479B"/>
      </a:accent1>
      <a:accent2>
        <a:srgbClr val="5A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11"/>
  <sheetViews>
    <sheetView showGridLines="0" showZeros="0" tabSelected="1" zoomScaleNormal="100" workbookViewId="0"/>
  </sheetViews>
  <sheetFormatPr defaultRowHeight="60" customHeight="1" x14ac:dyDescent="0.25"/>
  <cols>
    <col min="1" max="1" width="2.7109375" style="1" customWidth="1"/>
    <col min="2" max="9" width="28.7109375" style="1" customWidth="1"/>
    <col min="10" max="10" width="2.7109375" style="1" customWidth="1"/>
    <col min="11" max="16384" width="9.140625" style="1"/>
  </cols>
  <sheetData>
    <row r="1" spans="2:9" ht="30" customHeight="1" x14ac:dyDescent="0.25">
      <c r="B1" s="5" t="s">
        <v>0</v>
      </c>
    </row>
    <row r="2" spans="2:9" ht="50.1" customHeight="1" thickBot="1" x14ac:dyDescent="0.3">
      <c r="B2" s="2" t="s">
        <v>1</v>
      </c>
    </row>
    <row r="3" spans="2:9" ht="50.1" customHeight="1" thickBot="1" x14ac:dyDescent="0.3">
      <c r="B3" s="6" t="s">
        <v>2</v>
      </c>
      <c r="H3" s="7" t="s">
        <v>10</v>
      </c>
      <c r="I3" s="3">
        <f ca="1">TODAY()</f>
        <v>42872</v>
      </c>
    </row>
    <row r="4" spans="2:9" ht="30" customHeight="1" x14ac:dyDescent="0.25">
      <c r="B4" s="9" t="s">
        <v>3</v>
      </c>
      <c r="C4" s="9" t="str">
        <f ca="1">TEXT(WEEKDAY(ДатаПочатку),"aaaa")</f>
        <v>середа</v>
      </c>
      <c r="D4" s="9" t="str">
        <f ca="1">TEXT(WEEKDAY(ДатаПочатку)+1,"aaaa")</f>
        <v>четвер</v>
      </c>
      <c r="E4" s="9" t="str">
        <f ca="1">TEXT(WEEKDAY(ДатаПочатку)+2,"aaaa")</f>
        <v>п'ятниця</v>
      </c>
      <c r="F4" s="9" t="str">
        <f ca="1">TEXT(WEEKDAY(ДатаПочатку)+3,"aaaa")</f>
        <v>субота</v>
      </c>
      <c r="G4" s="9" t="str">
        <f ca="1">TEXT(WEEKDAY(ДатаПочатку)+4,"aaaa")</f>
        <v>неділя</v>
      </c>
      <c r="H4" s="9" t="str">
        <f ca="1">TEXT(WEEKDAY(ДатаПочатку)+5,"aaaa")</f>
        <v>понеділок</v>
      </c>
      <c r="I4" s="9" t="str">
        <f ca="1">TEXT(WEEKDAY(ДатаПочатку)+6,"aaaa")</f>
        <v>вівторок</v>
      </c>
    </row>
    <row r="5" spans="2:9" ht="30" customHeight="1" x14ac:dyDescent="0.25">
      <c r="B5" s="8">
        <f ca="1">YEAR(ДатаПочатку)</f>
        <v>2017</v>
      </c>
      <c r="C5" s="4">
        <f ca="1">ДатаПочатку</f>
        <v>42872</v>
      </c>
      <c r="D5" s="4">
        <f ca="1">C5+1</f>
        <v>42873</v>
      </c>
      <c r="E5" s="4">
        <f t="shared" ref="E5:I5" ca="1" si="0">D5+1</f>
        <v>42874</v>
      </c>
      <c r="F5" s="4">
        <f t="shared" ca="1" si="0"/>
        <v>42875</v>
      </c>
      <c r="G5" s="4">
        <f t="shared" ca="1" si="0"/>
        <v>42876</v>
      </c>
      <c r="H5" s="4">
        <f t="shared" ca="1" si="0"/>
        <v>42877</v>
      </c>
      <c r="I5" s="4">
        <f t="shared" ca="1" si="0"/>
        <v>42878</v>
      </c>
    </row>
    <row r="6" spans="2:9" ht="60" customHeight="1" x14ac:dyDescent="0.25">
      <c r="B6" s="1" t="s">
        <v>4</v>
      </c>
      <c r="C6" s="1" t="str">
        <f ca="1">IFERROR(INDEX(СписокЗавдань[],MATCH(C$5&amp;$B6,СписокЗавдань[Відповідні дані],0),3),"")</f>
        <v/>
      </c>
      <c r="D6" s="1" t="str">
        <f ca="1">IFERROR(INDEX(СписокЗавдань[],MATCH(D$5&amp;$B6,СписокЗавдань[Відповідні дані],0),3),"")</f>
        <v/>
      </c>
      <c r="E6" s="1" t="str">
        <f ca="1">IFERROR(INDEX(СписокЗавдань[],MATCH(E$5&amp;$B6,СписокЗавдань[Відповідні дані],0),3),"")</f>
        <v/>
      </c>
      <c r="F6" s="1" t="str">
        <f ca="1">IFERROR(INDEX(СписокЗавдань[],MATCH(F$5&amp;$B6,СписокЗавдань[Відповідні дані],0),3),"")</f>
        <v/>
      </c>
      <c r="G6" s="1" t="str">
        <f ca="1">IFERROR(INDEX(СписокЗавдань[],MATCH(G$5&amp;$B6,СписокЗавдань[Відповідні дані],0),3),"")</f>
        <v/>
      </c>
      <c r="H6" s="1" t="str">
        <f ca="1">IFERROR(INDEX(СписокЗавдань[],MATCH(H$5&amp;$B6,СписокЗавдань[Відповідні дані],0),3),"")</f>
        <v/>
      </c>
      <c r="I6" s="1" t="str">
        <f ca="1">IFERROR(INDEX(СписокЗавдань[],MATCH(I$5&amp;$B6,СписокЗавдань[Відповідні дані],0),3),"")</f>
        <v>Написати твір</v>
      </c>
    </row>
    <row r="7" spans="2:9" ht="60" customHeight="1" x14ac:dyDescent="0.25">
      <c r="B7" s="1" t="s">
        <v>5</v>
      </c>
      <c r="C7" s="1" t="str">
        <f ca="1">IFERROR(INDEX(СписокЗавдань[],MATCH(C$5&amp;$B7,СписокЗавдань[Відповідні дані],0),3),"")</f>
        <v/>
      </c>
      <c r="D7" s="1" t="str">
        <f ca="1">IFERROR(INDEX(СписокЗавдань[],MATCH(D$5&amp;$B7,СписокЗавдань[Відповідні дані],0),3),"")</f>
        <v/>
      </c>
      <c r="E7" s="1" t="str">
        <f ca="1">IFERROR(INDEX(СписокЗавдань[],MATCH(E$5&amp;$B7,СписокЗавдань[Відповідні дані],0),3),"")</f>
        <v>Підготуватися до виставки</v>
      </c>
      <c r="F7" s="1" t="str">
        <f ca="1">IFERROR(INDEX(СписокЗавдань[],MATCH(F$5&amp;$B7,СписокЗавдань[Відповідні дані],0),3),"")</f>
        <v/>
      </c>
      <c r="G7" s="1" t="str">
        <f ca="1">IFERROR(INDEX(СписокЗавдань[],MATCH(G$5&amp;$B7,СписокЗавдань[Відповідні дані],0),3),"")</f>
        <v/>
      </c>
      <c r="H7" s="1" t="str">
        <f ca="1">IFERROR(INDEX(СписокЗавдань[],MATCH(H$5&amp;$B7,СписокЗавдань[Відповідні дані],0),3),"")</f>
        <v/>
      </c>
      <c r="I7" s="1" t="str">
        <f ca="1">IFERROR(INDEX(СписокЗавдань[],MATCH(I$5&amp;$B7,СписокЗавдань[Відповідні дані],0),3),"")</f>
        <v/>
      </c>
    </row>
    <row r="8" spans="2:9" ht="60" customHeight="1" x14ac:dyDescent="0.25">
      <c r="B8" s="1" t="s">
        <v>6</v>
      </c>
      <c r="C8" s="1" t="str">
        <f ca="1">IFERROR(INDEX(СписокЗавдань[],MATCH(C$5&amp;$B8,СписокЗавдань[Відповідні дані],0),3),"")</f>
        <v/>
      </c>
      <c r="D8" s="1" t="str">
        <f ca="1">IFERROR(INDEX(СписокЗавдань[],MATCH(D$5&amp;$B8,СписокЗавдань[Відповідні дані],0),3),"")</f>
        <v>Робочий зошит, с. 56, підготуватися до контрольної в четвер</v>
      </c>
      <c r="E8" s="1" t="str">
        <f ca="1">IFERROR(INDEX(СписокЗавдань[],MATCH(E$5&amp;$B8,СписокЗавдань[Відповідні дані],0),3),"")</f>
        <v/>
      </c>
      <c r="F8" s="1" t="str">
        <f ca="1">IFERROR(INDEX(СписокЗавдань[],MATCH(F$5&amp;$B8,СписокЗавдань[Відповідні дані],0),3),"")</f>
        <v/>
      </c>
      <c r="G8" s="1" t="str">
        <f ca="1">IFERROR(INDEX(СписокЗавдань[],MATCH(G$5&amp;$B8,СписокЗавдань[Відповідні дані],0),3),"")</f>
        <v/>
      </c>
      <c r="H8" s="1" t="str">
        <f ca="1">IFERROR(INDEX(СписокЗавдань[],MATCH(H$5&amp;$B8,СписокЗавдань[Відповідні дані],0),3),"")</f>
        <v/>
      </c>
      <c r="I8" s="1" t="str">
        <f ca="1">IFERROR(INDEX(СписокЗавдань[],MATCH(I$5&amp;$B8,СписокЗавдань[Відповідні дані],0),3),"")</f>
        <v/>
      </c>
    </row>
    <row r="9" spans="2:9" ht="60" customHeight="1" x14ac:dyDescent="0.25">
      <c r="B9" s="1" t="s">
        <v>7</v>
      </c>
      <c r="C9" s="1" t="str">
        <f ca="1">IFERROR(INDEX(СписокЗавдань[],MATCH(C$5&amp;$B9,СписокЗавдань[Відповідні дані],0),3),"")</f>
        <v/>
      </c>
      <c r="D9" s="1" t="str">
        <f ca="1">IFERROR(INDEX(СписокЗавдань[],MATCH(D$5&amp;$B9,СписокЗавдань[Відповідні дані],0),3),"")</f>
        <v/>
      </c>
      <c r="E9" s="1" t="str">
        <f ca="1">IFERROR(INDEX(СписокЗавдань[],MATCH(E$5&amp;$B9,СписокЗавдань[Відповідні дані],0),3),"")</f>
        <v/>
      </c>
      <c r="F9" s="1" t="str">
        <f ca="1">IFERROR(INDEX(СписокЗавдань[],MATCH(F$5&amp;$B9,СписокЗавдань[Відповідні дані],0),3),"")</f>
        <v/>
      </c>
      <c r="G9" s="1" t="str">
        <f ca="1">IFERROR(INDEX(СписокЗавдань[],MATCH(G$5&amp;$B9,СписокЗавдань[Відповідні дані],0),3),"")</f>
        <v>Стор. 78–88, переглянути главу 4</v>
      </c>
      <c r="H9" s="1" t="str">
        <f ca="1">IFERROR(INDEX(СписокЗавдань[],MATCH(H$5&amp;$B9,СписокЗавдань[Відповідні дані],0),3),"")</f>
        <v/>
      </c>
      <c r="I9" s="1" t="str">
        <f ca="1">IFERROR(INDEX(СписокЗавдань[],MATCH(I$5&amp;$B9,СписокЗавдань[Відповідні дані],0),3),"")</f>
        <v/>
      </c>
    </row>
    <row r="10" spans="2:9" ht="60" customHeight="1" x14ac:dyDescent="0.25">
      <c r="B10" s="1" t="s">
        <v>8</v>
      </c>
      <c r="C10" s="1" t="str">
        <f ca="1">IFERROR(INDEX(СписокЗавдань[],MATCH(C$5&amp;$B10,СписокЗавдань[Відповідні дані],0),3),"")</f>
        <v>Стор. 90, вивчити розділ 5 для контрольної роботи в п’ятницю</v>
      </c>
      <c r="D10" s="1" t="str">
        <f ca="1">IFERROR(INDEX(СписокЗавдань[],MATCH(D$5&amp;$B10,СписокЗавдань[Відповідні дані],0),3),"")</f>
        <v/>
      </c>
      <c r="E10" s="1" t="str">
        <f ca="1">IFERROR(INDEX(СписокЗавдань[],MATCH(E$5&amp;$B10,СписокЗавдань[Відповідні дані],0),3),"")</f>
        <v/>
      </c>
      <c r="F10" s="1" t="str">
        <f ca="1">IFERROR(INDEX(СписокЗавдань[],MATCH(F$5&amp;$B10,СписокЗавдань[Відповідні дані],0),3),"")</f>
        <v>Глави 5–8, контр. роб.</v>
      </c>
      <c r="G10" s="1" t="str">
        <f ca="1">IFERROR(INDEX(СписокЗавдань[],MATCH(G$5&amp;$B10,СписокЗавдань[Відповідні дані],0),3),"")</f>
        <v>Практична робота</v>
      </c>
      <c r="H10" s="1" t="str">
        <f ca="1">IFERROR(INDEX(СписокЗавдань[],MATCH(H$5&amp;$B10,СписокЗавдань[Відповідні дані],0),3),"")</f>
        <v/>
      </c>
      <c r="I10" s="1" t="str">
        <f ca="1">IFERROR(INDEX(СписокЗавдань[],MATCH(I$5&amp;$B10,СписокЗавдань[Відповідні дані],0),3),"")</f>
        <v/>
      </c>
    </row>
    <row r="11" spans="2:9" ht="60" customHeight="1" x14ac:dyDescent="0.25">
      <c r="B11" s="1" t="s">
        <v>9</v>
      </c>
      <c r="C11" s="1" t="str">
        <f ca="1">IFERROR(INDEX(СписокЗавдань[],MATCH(C$5&amp;$B11,СписокЗавдань[Відповідні дані],0),3),"")</f>
        <v/>
      </c>
      <c r="D11" s="1" t="str">
        <f ca="1">IFERROR(INDEX(СписокЗавдань[],MATCH(D$5&amp;$B11,СписокЗавдань[Відповідні дані],0),3),"")</f>
        <v/>
      </c>
      <c r="E11" s="1" t="str">
        <f ca="1">IFERROR(INDEX(СписокЗавдань[],MATCH(E$5&amp;$B11,СписокЗавдань[Відповідні дані],0),3),"")</f>
        <v/>
      </c>
      <c r="F11" s="1" t="str">
        <f ca="1">IFERROR(INDEX(СписокЗавдань[],MATCH(F$5&amp;$B11,СписокЗавдань[Відповідні дані],0),3),"")</f>
        <v/>
      </c>
      <c r="G11" s="1" t="str">
        <f ca="1">IFERROR(INDEX(СписокЗавдань[],MATCH(G$5&amp;$B11,СписокЗавдань[Відповідні дані],0),3),"")</f>
        <v/>
      </c>
      <c r="H11" s="1" t="str">
        <f ca="1">IFERROR(INDEX(СписокЗавдань[],MATCH(H$5&amp;$B11,СписокЗавдань[Відповідні дані],0),3),"")</f>
        <v>Прибрати кімнату в гуртожитку</v>
      </c>
      <c r="I11" s="1" t="str">
        <f ca="1">IFERROR(INDEX(СписокЗавдань[],MATCH(I$5&amp;$B11,СписокЗавдань[Відповідні дані],0),3),"")</f>
        <v/>
      </c>
    </row>
  </sheetData>
  <dataValidations count="10">
    <dataValidation allowBlank="1" showInputMessage="1" showErrorMessage="1" prompt="Відстежуйте завдання на тиждень на цьому аркуші &quot;Розклад завдань на тиждень&quot;. Додавайте завдання на аркуші &quot;Список завдань&quot;, щоб автоматично оновити цей розклад. Натисніть клітинку B1, щоб перейти до аркуша &quot;Список завдань&quot;" sqref="A1"/>
    <dataValidation allowBlank="1" showInputMessage="1" showErrorMessage="1" prompt="Посилання для переходу до аркуша &quot;Список завдань&quot;" sqref="B1"/>
    <dataValidation allowBlank="1" showInputMessage="1" showErrorMessage="1" prompt="У клітинках B2 та B3 міститься заголовок аркуша. Введіть дату початку розкладу в клітинці I3" sqref="B2"/>
    <dataValidation allowBlank="1" showInputMessage="1" showErrorMessage="1" prompt="Введіть дату початку розкладу в клітинці праворуч" sqref="H3"/>
    <dataValidation allowBlank="1" showInputMessage="1" showErrorMessage="1" prompt="Введіть дату початку розкладу в цій клітинці. Таблиця розкладу завдань автоматично оновлюється на тиждень, що починається з цієї дати" sqref="I3"/>
    <dataValidation allowBlank="1" showInputMessage="1" showErrorMessage="1" prompt="Рік початку графіка з клітинки I3. Введіть назви предметів у стовпці під цим заголовком. Відповідні завдання автоматично оновлюються за даними з аркуша &quot;Список завдань&quot;" sqref="B5"/>
    <dataValidation allowBlank="1" showInputMessage="1" showErrorMessage="1" prompt="Завдання для предметів, введені в стовпці ліворуч, автоматично оновлюються в клітинках із C6 до I11 на основі записів на аркуші &quot;Список завдань&quot;" sqref="C6"/>
    <dataValidation allowBlank="1" showInputMessage="1" showErrorMessage="1" prompt="Введіть у цій клітинці назву категорії для цього завдання" sqref="B4"/>
    <dataValidation allowBlank="1" showInputMessage="1" showErrorMessage="1" prompt="Клітинки із C4 до I4 містять дні тижня. Перший день тижня в цій клітинці автоматично оновлюється відповідно до дати початку розкладу. Щоб змінити цей день тижня, введіть нову дату в клітинці I3" sqref="C4"/>
    <dataValidation allowBlank="1" showInputMessage="1" showErrorMessage="1" prompt="Клітинки із C5 до I5 містять дати за зростанням, що позначають кожен день тижня, починаючи з дати початку, введеної в клітинці I3" sqref="C5"/>
  </dataValidations>
  <hyperlinks>
    <hyperlink ref="B1" location="'Список завдань'!A1" tooltip="Натисніть, щоб переглянути аркуш &quot;Список завдань&quot;" display="До списку завдань"/>
  </hyperlink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E12"/>
  <sheetViews>
    <sheetView showGridLines="0" workbookViewId="0"/>
  </sheetViews>
  <sheetFormatPr defaultRowHeight="30" customHeight="1" x14ac:dyDescent="0.25"/>
  <cols>
    <col min="1" max="1" width="2.7109375" customWidth="1"/>
    <col min="2" max="2" width="33.42578125" customWidth="1"/>
    <col min="3" max="3" width="31.85546875" customWidth="1"/>
    <col min="4" max="4" width="60.7109375" customWidth="1"/>
    <col min="5" max="5" width="34" hidden="1" customWidth="1"/>
    <col min="6" max="6" width="2.7109375" customWidth="1"/>
  </cols>
  <sheetData>
    <row r="1" spans="2:5" ht="30" customHeight="1" x14ac:dyDescent="0.25">
      <c r="B1" s="5" t="s">
        <v>11</v>
      </c>
    </row>
    <row r="2" spans="2:5" ht="50.1" customHeight="1" x14ac:dyDescent="0.25">
      <c r="B2" s="6" t="s">
        <v>12</v>
      </c>
    </row>
    <row r="3" spans="2:5" ht="30" customHeight="1" x14ac:dyDescent="0.25">
      <c r="B3" s="9" t="s">
        <v>13</v>
      </c>
      <c r="C3" s="9" t="s">
        <v>14</v>
      </c>
      <c r="D3" s="9" t="s">
        <v>15</v>
      </c>
      <c r="E3" s="9" t="s">
        <v>25</v>
      </c>
    </row>
    <row r="4" spans="2:5" ht="30" customHeight="1" x14ac:dyDescent="0.25">
      <c r="B4" s="11">
        <f ca="1">TODAY()</f>
        <v>42872</v>
      </c>
      <c r="C4" s="1" t="s">
        <v>8</v>
      </c>
      <c r="D4" s="1" t="s">
        <v>16</v>
      </c>
      <c r="E4" s="10" t="str">
        <f ca="1">СписокЗавдань[[#This Row],[Дата]]&amp;СписокЗавдань[[#This Row],[Предмет]]</f>
        <v>42872ІСТОРІЯ</v>
      </c>
    </row>
    <row r="5" spans="2:5" ht="30" customHeight="1" x14ac:dyDescent="0.25">
      <c r="B5" s="11">
        <f ca="1">TODAY()+1</f>
        <v>42873</v>
      </c>
      <c r="C5" s="1" t="s">
        <v>6</v>
      </c>
      <c r="D5" s="1" t="s">
        <v>17</v>
      </c>
      <c r="E5" s="10" t="str">
        <f ca="1">СписокЗавдань[[#This Row],[Дата]]&amp;СписокЗавдань[[#This Row],[Предмет]]</f>
        <v>42873МАТЕМАТИКА</v>
      </c>
    </row>
    <row r="6" spans="2:5" ht="30" customHeight="1" x14ac:dyDescent="0.25">
      <c r="B6" s="11">
        <f ca="1">TODAY()+2</f>
        <v>42874</v>
      </c>
      <c r="C6" s="1" t="s">
        <v>5</v>
      </c>
      <c r="D6" s="1" t="s">
        <v>18</v>
      </c>
      <c r="E6" s="10" t="str">
        <f ca="1">СписокЗавдань[[#This Row],[Дата]]&amp;СписокЗавдань[[#This Row],[Предмет]]</f>
        <v>42874ОБРАЗОТВОРЧЕ МИСТЕЦТВО</v>
      </c>
    </row>
    <row r="7" spans="2:5" ht="30" customHeight="1" x14ac:dyDescent="0.25">
      <c r="B7" s="11">
        <f ca="1">TODAY()+3</f>
        <v>42875</v>
      </c>
      <c r="C7" s="1" t="s">
        <v>8</v>
      </c>
      <c r="D7" s="1" t="s">
        <v>19</v>
      </c>
      <c r="E7" s="10" t="str">
        <f ca="1">СписокЗавдань[[#This Row],[Дата]]&amp;СписокЗавдань[[#This Row],[Предмет]]</f>
        <v>42875ІСТОРІЯ</v>
      </c>
    </row>
    <row r="8" spans="2:5" ht="30" customHeight="1" x14ac:dyDescent="0.25">
      <c r="B8" s="11">
        <f ca="1">TODAY()+4</f>
        <v>42876</v>
      </c>
      <c r="C8" s="1" t="s">
        <v>7</v>
      </c>
      <c r="D8" s="1" t="s">
        <v>20</v>
      </c>
      <c r="E8" s="10" t="str">
        <f ca="1">СписокЗавдань[[#This Row],[Дата]]&amp;СписокЗавдань[[#This Row],[Предмет]]</f>
        <v>42876ЛІТЕРАТУРА</v>
      </c>
    </row>
    <row r="9" spans="2:5" ht="30" customHeight="1" x14ac:dyDescent="0.25">
      <c r="B9" s="11">
        <f ca="1">TODAY()+4</f>
        <v>42876</v>
      </c>
      <c r="C9" s="1" t="s">
        <v>8</v>
      </c>
      <c r="D9" s="1" t="s">
        <v>21</v>
      </c>
      <c r="E9" s="10" t="str">
        <f ca="1">СписокЗавдань[[#This Row],[Дата]]&amp;СписокЗавдань[[#This Row],[Предмет]]</f>
        <v>42876ІСТОРІЯ</v>
      </c>
    </row>
    <row r="10" spans="2:5" ht="30" customHeight="1" x14ac:dyDescent="0.25">
      <c r="B10" s="11">
        <f ca="1">TODAY()+5</f>
        <v>42877</v>
      </c>
      <c r="C10" s="1" t="s">
        <v>9</v>
      </c>
      <c r="D10" s="1" t="s">
        <v>22</v>
      </c>
      <c r="E10" s="10" t="str">
        <f ca="1">СписокЗавдань[[#This Row],[Дата]]&amp;СписокЗавдань[[#This Row],[Предмет]]</f>
        <v>42877ІНШЕ</v>
      </c>
    </row>
    <row r="11" spans="2:5" ht="30" customHeight="1" x14ac:dyDescent="0.25">
      <c r="B11" s="11">
        <f ca="1">TODAY()+5</f>
        <v>42877</v>
      </c>
      <c r="C11" s="1" t="s">
        <v>9</v>
      </c>
      <c r="D11" s="1" t="s">
        <v>23</v>
      </c>
      <c r="E11" s="10" t="str">
        <f ca="1">СписокЗавдань[[#This Row],[Дата]]&amp;СписокЗавдань[[#This Row],[Предмет]]</f>
        <v>42877ІНШЕ</v>
      </c>
    </row>
    <row r="12" spans="2:5" ht="30" customHeight="1" x14ac:dyDescent="0.25">
      <c r="B12" s="11">
        <f ca="1">TODAY()+6</f>
        <v>42878</v>
      </c>
      <c r="C12" s="1" t="s">
        <v>4</v>
      </c>
      <c r="D12" s="1" t="s">
        <v>24</v>
      </c>
      <c r="E12" s="10" t="str">
        <f ca="1">СписокЗавдань[[#This Row],[Дата]]&amp;СписокЗавдань[[#This Row],[Предмет]]</f>
        <v>42878ІНОЗЕМНА МОВА</v>
      </c>
    </row>
  </sheetData>
  <dataConsolidate/>
  <dataValidations count="7">
    <dataValidation allowBlank="1" showInputMessage="1" showErrorMessage="1" prompt="Створіть на цьому аркуші список завдань. Завдання автоматично оновлюватимуться в таблиці розкладу завдань. Натисніть клітинку B1, щоб повернутися до аркуша &quot;Розклад завдань на тиждень&quot;" sqref="A1"/>
    <dataValidation allowBlank="1" showInputMessage="1" showErrorMessage="1" prompt="Посилання для переходу на аркуш &quot;Розклад завдань на тиждень&quot;" sqref="B1"/>
    <dataValidation allowBlank="1" showInputMessage="1" showErrorMessage="1" prompt="У цій клітинці міститься заголовок аркуша. Введіть відомості про завдання в таблиці" sqref="B2"/>
    <dataValidation allowBlank="1" showInputMessage="1" showErrorMessage="1" prompt="Введіть дату в стовпці під цим заголовком. Шукайте певні записи за допомогою фільтрів у заголовку" sqref="B3"/>
    <dataValidation allowBlank="1" showInputMessage="1" showErrorMessage="1" prompt="Виберіть предмет у стовпці під цим заголовком. Список предметів автоматично оновлюється за даними зі стовпця B таблиці розкладу завдань. Натисніть клавіші Alt + стрілка вниз, щоб відкрити розкривний список, а потім натисніть клавішу Enter, щоб вибрати" sqref="C3"/>
    <dataValidation allowBlank="1" showInputMessage="1" showErrorMessage="1" prompt="Введіть у стовпці під цим заголовком завдання для відповідного предмета, наведеного в стовпці C" sqref="D3"/>
    <dataValidation type="list" errorStyle="warning" allowBlank="1" showInputMessage="1" showErrorMessage="1" error="Запис не відповідає елементам у списку. Натисніть кнопку &quot;Ні&quot;, далі натисніть клавіші Alt + стрілка вниз, а потім – Enter, щоб вибрати запис, або &quot;Скасувати&quot;, щоб очистити вибір" sqref="C4:C12">
      <formula1>Предмети</formula1>
    </dataValidation>
  </dataValidations>
  <hyperlinks>
    <hyperlink ref="B1" location="'Розклад завдань на тиждень'!A1" tooltip="Натисніть, щоб переглянути аркуш &quot;Розклад завдань на тиждень&quot;" display="До розкладу завдань на тиждень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8</vt:i4>
      </vt:variant>
    </vt:vector>
  </HeadingPairs>
  <TitlesOfParts>
    <vt:vector size="10" baseType="lpstr">
      <vt:lpstr>Розклад завдань на тиждень</vt:lpstr>
      <vt:lpstr>Список завдань</vt:lpstr>
      <vt:lpstr>ДатаПочатку</vt:lpstr>
      <vt:lpstr>'Розклад завдань на тиждень'!Заголовки_для_друку</vt:lpstr>
      <vt:lpstr>'Список завдань'!Заголовки_для_друку</vt:lpstr>
      <vt:lpstr>Заголовок1</vt:lpstr>
      <vt:lpstr>ЗаголовокСтовпця2</vt:lpstr>
      <vt:lpstr>ОбластьРядкаЗаголовків1..I3</vt:lpstr>
      <vt:lpstr>ПолеКому</vt:lpstr>
      <vt:lpstr>Предмети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2016-12-22T22:53:48Z</dcterms:created>
  <dcterms:modified xsi:type="dcterms:W3CDTF">2017-05-17T07:48:24Z</dcterms:modified>
</cp:coreProperties>
</file>