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ın\Desktop\Yeni klasör\"/>
    </mc:Choice>
  </mc:AlternateContent>
  <bookViews>
    <workbookView xWindow="-120" yWindow="-120" windowWidth="28890" windowHeight="16125" xr2:uid="{00000000-000D-0000-FFFF-FFFF00000000}"/>
  </bookViews>
  <sheets>
    <sheet name="Antrenman Günlüğü" sheetId="1" r:id="rId1"/>
  </sheets>
  <definedNames>
    <definedName name="Ortalama_Hız__saatte">'Antrenman Günlüğü'!$B$8</definedName>
    <definedName name="Ortalama_Kalori_Sayısı">'Antrenman Günlüğü'!$C$4</definedName>
    <definedName name="Ortalama_Kilo">'Antrenman Günlüğü'!$C$6</definedName>
    <definedName name="Ortalama_Mesafe__mil_km">'Antrenman Günlüğü'!$B$6</definedName>
    <definedName name="Ortalama_Süre__dakika">'Antrenman Günlüğü'!$B$4</definedName>
    <definedName name="SütunBaşlığı1">Antrenmanlar[[#Headers],[TARİH]]</definedName>
    <definedName name="SütunBaşlığıBölgesi1..C4.1">'Antrenman Günlüğü'!$B$3</definedName>
    <definedName name="SütunBaşlığıBölgesi3..C6.1">'Antrenman Günlüğü'!$B$5</definedName>
    <definedName name="SütunBaşlığıBölgesi5..B8.1">'Antrenman Günlüğü'!$B$7</definedName>
    <definedName name="_xlnm.Print_Titles" localSheetId="0">'Antrenman Günlüğü'!$10:$10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l="1"/>
</calcChain>
</file>

<file path=xl/sharedStrings.xml><?xml version="1.0" encoding="utf-8"?>
<sst xmlns="http://schemas.openxmlformats.org/spreadsheetml/2006/main" count="22" uniqueCount="20">
  <si>
    <t>Antrenman Günlüğü</t>
  </si>
  <si>
    <t>İstatistikler</t>
  </si>
  <si>
    <t>Ortalama Süre (dakika)</t>
  </si>
  <si>
    <t>Ortalama Mesafe (mil/km)</t>
  </si>
  <si>
    <t>Ortalama Hız
(saatte)</t>
  </si>
  <si>
    <t>Antrenmanlar</t>
  </si>
  <si>
    <t>TARİH</t>
  </si>
  <si>
    <t>Tarih</t>
  </si>
  <si>
    <t>Ortalama Kalori</t>
  </si>
  <si>
    <t>Ortalama Kilo</t>
  </si>
  <si>
    <t>ETKİNLİK</t>
  </si>
  <si>
    <t>Kros Antrenörü</t>
  </si>
  <si>
    <t>Koşu Bandı</t>
  </si>
  <si>
    <t>SÜRE
(dakika)</t>
  </si>
  <si>
    <t>MESAFE
(mil/km)</t>
  </si>
  <si>
    <t>HIZ
(saatte)</t>
  </si>
  <si>
    <t>KALORİ</t>
  </si>
  <si>
    <t>KİLO</t>
  </si>
  <si>
    <t>NOTLAR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</si>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</sst>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4" fillId="0" borderId="0" xfId="2">
      <alignment horizontal="left"/>
    </xf>
    <xf numFmtId="0" fontId="6" fillId="0" borderId="0" xfId="4">
      <alignment horizontal="left" vertical="top" wrapText="1"/>
    </xf>
    <xf numFmtId="3" fontId="5" fillId="0" borderId="0" xfId="3" applyNumberFormat="1">
      <alignment horizontal="left" vertical="top"/>
    </xf>
    <xf numFmtId="4" fontId="5" fillId="0" borderId="0" xfId="3" applyNumberFormat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>
      <alignment horizontal="left" wrapText="1"/>
    </xf>
    <xf numFmtId="4" fontId="8" fillId="3" borderId="0" xfId="8">
      <alignment horizontal="center"/>
    </xf>
    <xf numFmtId="3" fontId="8" fillId="3" borderId="0" xfId="9">
      <alignment horizontal="center"/>
    </xf>
    <xf numFmtId="14" fontId="0" fillId="3" borderId="0" xfId="7" applyFont="1">
      <alignment horizontal="center"/>
    </xf>
    <xf numFmtId="0" fontId="3" fillId="2" borderId="1" xfId="1" applyAlignment="1">
      <alignment horizontal="left" vertical="center"/>
    </xf>
  </cellXfs>
  <cellStyles count="52">
    <cellStyle name="%20 - Vurgu1" xfId="29" builtinId="30" customBuiltin="1"/>
    <cellStyle name="%20 - Vurgu2" xfId="33" builtinId="34" customBuiltin="1"/>
    <cellStyle name="%20 - Vurgu3" xfId="37" builtinId="38" customBuiltin="1"/>
    <cellStyle name="%20 - Vurgu4" xfId="41" builtinId="42" customBuiltin="1"/>
    <cellStyle name="%20 - Vurgu5" xfId="45" builtinId="46" customBuiltin="1"/>
    <cellStyle name="%20 - Vurgu6" xfId="49" builtinId="50" customBuiltin="1"/>
    <cellStyle name="%40 - Vurgu1" xfId="30" builtinId="31" customBuiltin="1"/>
    <cellStyle name="%40 - Vurgu2" xfId="34" builtinId="35" customBuiltin="1"/>
    <cellStyle name="%40 - Vurgu3" xfId="38" builtinId="39" customBuiltin="1"/>
    <cellStyle name="%40 - Vurgu4" xfId="42" builtinId="43" customBuiltin="1"/>
    <cellStyle name="%40 - Vurgu5" xfId="46" builtinId="47" customBuiltin="1"/>
    <cellStyle name="%40 - Vurgu6" xfId="50" builtinId="51" customBuiltin="1"/>
    <cellStyle name="%60 - Vurgu1" xfId="31" builtinId="32" customBuiltin="1"/>
    <cellStyle name="%60 - Vurgu2" xfId="35" builtinId="36" customBuiltin="1"/>
    <cellStyle name="%60 - Vurgu3" xfId="39" builtinId="40" customBuiltin="1"/>
    <cellStyle name="%60 - Vurgu4" xfId="43" builtinId="44" customBuiltin="1"/>
    <cellStyle name="%60 - Vurgu5" xfId="47" builtinId="48" customBuiltin="1"/>
    <cellStyle name="%60 - Vurgu6" xfId="51" builtinId="52" customBuiltin="1"/>
    <cellStyle name="Açıklama Metni" xfId="26" builtinId="53" customBuiltin="1"/>
    <cellStyle name="Ana Başlık" xfId="1" builtinId="15" customBuiltin="1"/>
    <cellStyle name="Bağlı Hücre" xfId="2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Binlik Ayracı [0]" xfId="12" builtinId="6" customBuiltin="1"/>
    <cellStyle name="Çıkış" xfId="20" builtinId="21" customBuiltin="1"/>
    <cellStyle name="Giriş" xfId="19" builtinId="20" customBuiltin="1"/>
    <cellStyle name="Hesaplama" xfId="21" builtinId="22" customBuiltin="1"/>
    <cellStyle name="İşaretli Hücre" xfId="23" builtinId="23" customBuiltin="1"/>
    <cellStyle name="İyi" xfId="16" builtinId="26" customBuiltin="1"/>
    <cellStyle name="Kötü" xfId="17" builtinId="27" customBuiltin="1"/>
    <cellStyle name="Normal" xfId="0" builtinId="0" customBuiltin="1"/>
    <cellStyle name="Not" xfId="25" builtinId="10" customBuiltin="1"/>
    <cellStyle name="Nötr" xfId="18" builtinId="28" customBuiltin="1"/>
    <cellStyle name="ParaBirimi" xfId="13" builtinId="4" customBuiltin="1"/>
    <cellStyle name="ParaBirimi [0]" xfId="14" builtinId="7" customBuiltin="1"/>
    <cellStyle name="Tablo 0,00" xfId="8" xr:uid="{00000000-0005-0000-0000-000005000000}"/>
    <cellStyle name="Tablo başlığı" xfId="6" xr:uid="{00000000-0005-0000-0000-000007000000}"/>
    <cellStyle name="Tablo notları" xfId="10" xr:uid="{00000000-0005-0000-0000-000008000000}"/>
    <cellStyle name="Tablo sayı stili" xfId="9" xr:uid="{00000000-0005-0000-0000-000009000000}"/>
    <cellStyle name="Tablo tarihi" xfId="7" xr:uid="{00000000-0005-0000-0000-000006000000}"/>
    <cellStyle name="Toplam" xfId="27" builtinId="25" customBuiltin="1"/>
    <cellStyle name="Uyarı Metni" xfId="24" builtinId="11" customBuiltin="1"/>
    <cellStyle name="Virgül" xfId="11" builtinId="3" customBuiltin="1"/>
    <cellStyle name="Vurgu1" xfId="28" builtinId="29" customBuiltin="1"/>
    <cellStyle name="Vurgu2" xfId="32" builtinId="33" customBuiltin="1"/>
    <cellStyle name="Vurgu3" xfId="36" builtinId="37" customBuiltin="1"/>
    <cellStyle name="Vurgu4" xfId="40" builtinId="41" customBuiltin="1"/>
    <cellStyle name="Vurgu5" xfId="44" builtinId="45" customBuiltin="1"/>
    <cellStyle name="Vurgu6" xfId="48" builtinId="49" customBuiltin="1"/>
    <cellStyle name="Yüzde" xfId="15" builtinId="5" customBuiltin="1"/>
  </cellStyles>
  <dxfs count="12"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</dxfs>
  <tableStyles count="1" defaultTableStyle="Antrenman günlüğü tablosu" defaultPivotStyle="PivotStyleLight16">
    <tableStyle name="Antrenman günlüğü tablosu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ntrenmanlar" displayName="Antrenmanlar" ref="B10:I12" dataDxfId="11" totalsRowDxfId="10">
  <autoFilter ref="B10:I12" xr:uid="{00000000-0009-0000-0100-000001000000}"/>
  <tableColumns count="8">
    <tableColumn id="1" xr3:uid="{00000000-0010-0000-0000-000001000000}" name="TARİH" totalsRowLabel="Toplam" dataDxfId="9" dataCellStyle="Tablo tarihi"/>
    <tableColumn id="8" xr3:uid="{00000000-0010-0000-0000-000008000000}" name="ETKİNLİK" dataDxfId="8" dataCellStyle="Tablo notları"/>
    <tableColumn id="2" xr3:uid="{00000000-0010-0000-0000-000002000000}" name="SÜRE_x000a_(dakika)" dataDxfId="7" dataCellStyle="Tablo sayı stili"/>
    <tableColumn id="3" xr3:uid="{00000000-0010-0000-0000-000003000000}" name="MESAFE_x000a_(mil/km)" dataDxfId="6" dataCellStyle="Tablo 0,00"/>
    <tableColumn id="4" xr3:uid="{00000000-0010-0000-0000-000004000000}" name="HIZ_x000a_(saatte)" dataDxfId="5" dataCellStyle="Tablo 0,00">
      <calculatedColumnFormula>IFERROR((60/Antrenmanlar[[#This Row],[SÜRE
(dakika)]])*Antrenmanlar[[#This Row],[MESAFE
(mil/km)]],"")</calculatedColumnFormula>
    </tableColumn>
    <tableColumn id="5" xr3:uid="{00000000-0010-0000-0000-000005000000}" name="KALORİ" dataDxfId="4" dataCellStyle="Tablo sayı stili"/>
    <tableColumn id="6" xr3:uid="{00000000-0010-0000-0000-000006000000}" name="KİLO" dataDxfId="3" dataCellStyle="Tablo sayı stili"/>
    <tableColumn id="7" xr3:uid="{00000000-0010-0000-0000-000007000000}" name="NOTLAR" totalsRowFunction="count" dataDxfId="2" dataCellStyle="Tablo notları"/>
  </tableColumns>
  <tableStyleInfo name="Antrenman günlüğü tablosu" showFirstColumn="0" showLastColumn="0" showRowStripes="1" showColumnStripes="0"/>
  <extLst>
    <ext xmlns:x14="http://schemas.microsoft.com/office/spreadsheetml/2009/9/main" uri="{504A1905-F514-4f6f-8877-14C23A59335A}">
      <x14:table altTextSummary="Tarih, etkinlik, süre, mesafe, hız, kalori, vücut ağırlığı gibi antrenman ayrıntılarını ve notlarınızı girin. Hız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4" t="s">
        <v>0</v>
      </c>
      <c r="C1" s="14"/>
    </row>
    <row r="2" spans="2:9" customFormat="1" ht="30" customHeight="1" thickTop="1" x14ac:dyDescent="0.35">
      <c r="B2" s="5" t="s">
        <v>1</v>
      </c>
    </row>
    <row r="3" spans="2:9" customFormat="1" ht="30" customHeight="1" x14ac:dyDescent="0.2">
      <c r="B3" s="6" t="s">
        <v>2</v>
      </c>
      <c r="C3" s="6" t="s">
        <v>8</v>
      </c>
    </row>
    <row r="4" spans="2:9" customFormat="1" ht="30" customHeight="1" x14ac:dyDescent="0.2">
      <c r="B4" s="7">
        <f>IFERROR(AVERAGE(Antrenmanlar[SÜRE
(dakika)]),"[TIME]")</f>
        <v>35</v>
      </c>
      <c r="C4" s="7">
        <f>IFERROR(AVERAGE(Antrenmanlar[KALORİ]),"[KALORİ]")</f>
        <v>401.5</v>
      </c>
    </row>
    <row r="5" spans="2:9" customFormat="1" ht="30" customHeight="1" x14ac:dyDescent="0.2">
      <c r="B5" s="6" t="s">
        <v>3</v>
      </c>
      <c r="C5" s="6" t="s">
        <v>9</v>
      </c>
    </row>
    <row r="6" spans="2:9" customFormat="1" ht="30" customHeight="1" x14ac:dyDescent="0.2">
      <c r="B6" s="8">
        <f>IFERROR(AVERAGE(Antrenmanlar[MESAFE
(mil/km)]),"[MESAFE]")</f>
        <v>2.75</v>
      </c>
      <c r="C6" s="7">
        <f>IFERROR(AVERAGE(Antrenmanlar[KİLO]),"[KİLO]")</f>
        <v>131</v>
      </c>
    </row>
    <row r="7" spans="2:9" customFormat="1" ht="30" customHeight="1" x14ac:dyDescent="0.2">
      <c r="B7" s="6" t="s">
        <v>4</v>
      </c>
    </row>
    <row r="8" spans="2:9" customFormat="1" ht="30" customHeight="1" x14ac:dyDescent="0.2">
      <c r="B8" s="8">
        <f>IFERROR((60/Ortalama_Süre__dakika)*Ortalama_Mesafe__mil_km,"")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9" t="s">
        <v>6</v>
      </c>
      <c r="C10" s="9" t="s">
        <v>10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</row>
    <row r="11" spans="2:9" ht="30" customHeight="1" x14ac:dyDescent="0.2">
      <c r="B11" s="13" t="s">
        <v>7</v>
      </c>
      <c r="C11" s="10" t="s">
        <v>11</v>
      </c>
      <c r="D11" s="12">
        <v>40</v>
      </c>
      <c r="E11" s="11">
        <v>2.5</v>
      </c>
      <c r="F11" s="11">
        <f>IFERROR((60/Antrenmanlar[[#This Row],[SÜRE
(dakika)]])*Antrenmanlar[[#This Row],[MESAFE
(mil/km)]],"")</f>
        <v>3.75</v>
      </c>
      <c r="G11" s="12">
        <v>380</v>
      </c>
      <c r="H11" s="12">
        <v>132</v>
      </c>
      <c r="I11" s="10" t="s">
        <v>19</v>
      </c>
    </row>
    <row r="12" spans="2:9" ht="30" customHeight="1" x14ac:dyDescent="0.2">
      <c r="B12" s="13" t="s">
        <v>7</v>
      </c>
      <c r="C12" s="10" t="s">
        <v>12</v>
      </c>
      <c r="D12" s="12">
        <v>30</v>
      </c>
      <c r="E12" s="11">
        <v>3</v>
      </c>
      <c r="F12" s="11">
        <f>IFERROR((60/Antrenmanlar[[#This Row],[SÜRE
(dakika)]])*Antrenmanlar[[#This Row],[MESAFE
(mil/km)]],"")</f>
        <v>6</v>
      </c>
      <c r="G12" s="12">
        <v>423</v>
      </c>
      <c r="H12" s="12">
        <v>130</v>
      </c>
      <c r="I12" s="10" t="s">
        <v>19</v>
      </c>
    </row>
  </sheetData>
  <mergeCells count="1">
    <mergeCell ref="B1:C1"/>
  </mergeCells>
  <dataValidations count="22">
    <dataValidation allowBlank="1" showInputMessage="1" showErrorMessage="1" prompt="Bu çalışma sayfasında antrenmanları izleyin. İstatistikler bölümünde süre, mesafe, kalori sayısı, kilo ve hız ortalamaları belirtilir. Antrenman tablosu tüm antrenmanları listeler" sqref="A1" xr:uid="{00000000-0002-0000-0000-000000000000}"/>
    <dataValidation allowBlank="1" showInputMessage="1" showErrorMessage="1" prompt="Antrenmanların ortalama süresi bu hücrede otomatik olarak hesaplanır" sqref="B4" xr:uid="{00000000-0002-0000-0000-000001000000}"/>
    <dataValidation allowBlank="1" showInputMessage="1" showErrorMessage="1" prompt="Ortalama kalori, bu hücrede otomatik olarak hesaplanır" sqref="C4" xr:uid="{00000000-0002-0000-0000-000002000000}"/>
    <dataValidation allowBlank="1" showInputMessage="1" showErrorMessage="1" prompt="Ortalama uzaklık bu hücrede otomatik olarak hesaplanır" sqref="B6" xr:uid="{00000000-0002-0000-0000-000003000000}"/>
    <dataValidation allowBlank="1" showInputMessage="1" showErrorMessage="1" prompt="Ortalama ağırlık bu hücrede otomatik olarak hesaplanır" sqref="C6" xr:uid="{00000000-0002-0000-0000-000004000000}"/>
    <dataValidation allowBlank="1" showInputMessage="1" showErrorMessage="1" prompt="Antrenmanların ortalama hızı bu hücrede otomatik olarak hesaplanır" sqref="B8" xr:uid="{00000000-0002-0000-0000-000005000000}"/>
    <dataValidation allowBlank="1" showInputMessage="1" showErrorMessage="1" prompt="Bu sütundaki bu başlığın altına her bir antrenmanın Tarihini girin" sqref="B10" xr:uid="{00000000-0002-0000-0000-000006000000}"/>
    <dataValidation allowBlank="1" showInputMessage="1" showErrorMessage="1" prompt="Bu sütundaki bu başlığın altına Etkinliği girin" sqref="C10" xr:uid="{00000000-0002-0000-0000-000007000000}"/>
    <dataValidation allowBlank="1" showInputMessage="1" showErrorMessage="1" prompt="Bu sütunda, bu başlığın altına Antrenman Süresini dakika cinsinden girin" sqref="D10" xr:uid="{00000000-0002-0000-0000-000008000000}"/>
    <dataValidation allowBlank="1" showInputMessage="1" showErrorMessage="1" prompt="Bu sütundaki bu başlığın altına Mesafeyi mil veya kilometre olarak girin" sqref="E10" xr:uid="{00000000-0002-0000-0000-000009000000}"/>
    <dataValidation allowBlank="1" showInputMessage="1" showErrorMessage="1" prompt="Bu sütunda, bu başlığın altındaki hız, her etkinliğin süre ve mesafe değerlerine göre otomatik olarak hesaplanır" sqref="F10" xr:uid="{00000000-0002-0000-0000-00000A000000}"/>
    <dataValidation allowBlank="1" showInputMessage="1" showErrorMessage="1" prompt="Bu sütunda, bu başlığın altına Yakılan Kalori miktarını girin" sqref="G10" xr:uid="{00000000-0002-0000-0000-00000B000000}"/>
    <dataValidation allowBlank="1" showInputMessage="1" showErrorMessage="1" prompt="Bu sütundaki bu başlığın altına Ağırlığı girin" sqref="H10" xr:uid="{00000000-0002-0000-0000-00000C000000}"/>
    <dataValidation allowBlank="1" showInputMessage="1" showErrorMessage="1" prompt="Bu sütundaki bu başlığın altına varsa Notları girin" sqref="I10" xr:uid="{00000000-0002-0000-0000-00000D000000}"/>
    <dataValidation allowBlank="1" showInputMessage="1" showErrorMessage="1" prompt="Bu çalışma sayfasının başlığı bu hücrededir" sqref="B1:C1" xr:uid="{00000000-0002-0000-0000-00000E000000}"/>
    <dataValidation allowBlank="1" showInputMessage="1" showErrorMessage="1" prompt="Ortalama Süre, Kalori, Mesafe, Ağırlık ve Hız istatistikleri aşağıda B3 ve C8 hücreleri arasında otomatik hesaplanır" sqref="B2" xr:uid="{00000000-0002-0000-0000-00000F000000}"/>
    <dataValidation allowBlank="1" showInputMessage="1" showErrorMessage="1" prompt="Dakika cinsinden Ortalama Süre aşağıdaki hücrede otomatik hesaplanır. Ortalama Kalori sağdaki hücrededir" sqref="B3" xr:uid="{00000000-0002-0000-0000-000010000000}"/>
    <dataValidation allowBlank="1" showInputMessage="1" showErrorMessage="1" prompt="Ortalama Kalori, aşağıdaki hücrede otomatik olarak hesaplanır" sqref="C3" xr:uid="{00000000-0002-0000-0000-000011000000}"/>
    <dataValidation allowBlank="1" showInputMessage="1" showErrorMessage="1" prompt="Mil veya kilometre cinsinden Ortalama Mesafe aşağıdaki hücrede otomatik hesaplanır. Ortalama Ağırlık sağdaki hücrededir" sqref="B5" xr:uid="{00000000-0002-0000-0000-000012000000}"/>
    <dataValidation allowBlank="1" showInputMessage="1" showErrorMessage="1" prompt="Ortalama Ağırlık aşağıdaki hücrede otomatik olarak hesaplanır" sqref="C5" xr:uid="{00000000-0002-0000-0000-000013000000}"/>
    <dataValidation allowBlank="1" showInputMessage="1" showErrorMessage="1" prompt="Saatteki Ortalama Hız aşağıdaki hücrede otomatik olarak hesaplanır" sqref="B7" xr:uid="{00000000-0002-0000-0000-000014000000}"/>
    <dataValidation allowBlank="1" showInputMessage="1" showErrorMessage="1" prompt="Aşağıdaki tabloya antrenman ayrıntılarını girin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10</vt:i4>
      </vt:variant>
    </vt:vector>
  </HeadingPairs>
  <TitlesOfParts>
    <vt:vector size="11" baseType="lpstr">
      <vt:lpstr>Antrenman Günlüğü</vt:lpstr>
      <vt:lpstr>Ortalama_Hız__saatte</vt:lpstr>
      <vt:lpstr>Ortalama_Kalori_Sayısı</vt:lpstr>
      <vt:lpstr>Ortalama_Kilo</vt:lpstr>
      <vt:lpstr>Ortalama_Mesafe__mil_km</vt:lpstr>
      <vt:lpstr>Ortalama_Süre__dakika</vt:lpstr>
      <vt:lpstr>SütunBaşlığı1</vt:lpstr>
      <vt:lpstr>SütunBaşlığıBölgesi1..C4.1</vt:lpstr>
      <vt:lpstr>SütunBaşlığıBölgesi3..C6.1</vt:lpstr>
      <vt:lpstr>SütunBaşlığıBölgesi5..B8.1</vt:lpstr>
      <vt:lpstr>'Antrenman Günlüğü'!Yazdırma_Başlıkları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2019-04-29T11:59:21Z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