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159BF29-A3A9-4552-91E2-BEF597513CFE}" xr6:coauthVersionLast="31" xr6:coauthVersionMax="34" xr10:uidLastSave="{00000000-0000-0000-0000-000000000000}"/>
  <bookViews>
    <workbookView xWindow="930" yWindow="0" windowWidth="21570" windowHeight="8310" xr2:uid="{00000000-000D-0000-FFFF-FFFF00000000}"/>
  </bookViews>
  <sheets>
    <sheet name="SABİT VARLIK KAYDI" sheetId="1" r:id="rId1"/>
    <sheet name="AMORTİSMAN YÖNTEMLERİ" sheetId="2" r:id="rId2"/>
  </sheets>
  <definedNames>
    <definedName name="AmortismanYöntemleri">Yöntemleri[Kısaltma]</definedName>
    <definedName name="Başlık1">Veri[[#Headers],[Varlık Adı]]</definedName>
    <definedName name="Başlık2">Yöntemleri[[#Headers],[Kısaltma]]</definedName>
    <definedName name="_xlnm.Print_Titles" localSheetId="0">'SABİT VARLIK KAYDI'!$3:$3</definedName>
    <definedName name="SatırBaşlığıBölgesi1..C2">'SABİT VARLIK KAYDI'!$B$2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 l="1"/>
  <c r="I9" i="1"/>
  <c r="L9" i="1"/>
  <c r="M9" i="1"/>
</calcChain>
</file>

<file path=xl/sharedStrings.xml><?xml version="1.0" encoding="utf-8"?>
<sst xmlns="http://schemas.openxmlformats.org/spreadsheetml/2006/main" count="30" uniqueCount="28">
  <si>
    <r>
      <t>AMORTİSMANLI</t>
    </r>
    <r>
      <rPr>
        <sz val="12"/>
        <color theme="1" tint="0.24994659260841701"/>
        <rFont val="Tahoma"/>
        <family val="2"/>
        <scheme val="major"/>
      </rPr>
      <t xml:space="preserve"> </t>
    </r>
    <r>
      <rPr>
        <sz val="28"/>
        <color theme="1" tint="0.24994659260841701"/>
        <rFont val="Tahoma"/>
        <family val="2"/>
        <scheme val="major"/>
      </rPr>
      <t xml:space="preserve">SABİT VARLIK KAYDI </t>
    </r>
  </si>
  <si>
    <t>TARİH:</t>
  </si>
  <si>
    <t>Varlık Adı</t>
  </si>
  <si>
    <t>Toplam</t>
  </si>
  <si>
    <t>Tarih</t>
  </si>
  <si>
    <t>Varlık Sınıfı</t>
  </si>
  <si>
    <t>Açıklama</t>
  </si>
  <si>
    <t>Fiziksel Konum</t>
  </si>
  <si>
    <t>Varlık No.</t>
  </si>
  <si>
    <t>Seri No.</t>
  </si>
  <si>
    <t>Alım Tarihi</t>
  </si>
  <si>
    <t>Alım Maliyeti</t>
  </si>
  <si>
    <t>Amortisman Yöntemi</t>
  </si>
  <si>
    <t>Kullanım Ömrü (Yıl)</t>
  </si>
  <si>
    <t>Hurda Değeri</t>
  </si>
  <si>
    <t>Önceki Amortisman</t>
  </si>
  <si>
    <t>İlk Yıl Yüzdesi</t>
  </si>
  <si>
    <t>Bu Dönemdeki Amortisman</t>
  </si>
  <si>
    <t>Kısaltma</t>
  </si>
  <si>
    <t>S</t>
  </si>
  <si>
    <t>%150 ÇAB</t>
  </si>
  <si>
    <t>%200 ÇAB</t>
  </si>
  <si>
    <t>Sabit amortisman</t>
  </si>
  <si>
    <t>%150 azalan bakiye
amortismanı</t>
  </si>
  <si>
    <t>%200 azalan bakiye
amortismanı</t>
  </si>
  <si>
    <t>Sabit amortismanı varlığın maliyeti, hurda değeri ve tahmini ekonomik ömrüne dayalı olarak hesaplar.</t>
  </si>
  <si>
    <t>%150 azalan bakiye amortismanını varlığın maliyeti, hurda değeri ve tahmini ekonomik ömrüne dayalı olarak hesaplar. Sabit amortisman, azalan bakiye amortismanını geçtiği noktada sabit amortismana geçer.</t>
  </si>
  <si>
    <t>%200 azalan bakiye amortismanını varlığın maliyeti, hurda değeri ve tahmini ekonomik ömrüne dayalı olarak hesaplar. Sabit amortisman, azalan bakiye amortismanını geçtiği noktada sabit amortismana geçer.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</si>
</sst>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.00\ &quot;₺&quot;;\-#,##0.00\ &quot;₺&quot;"/>
    <numFmt numFmtId="165" formatCode="_-* #,##0\ &quot;₺&quot;_-;\-* #,##0\ &quot;₺&quot;_-;_-* &quot;-&quot;\ &quot;₺&quot;_-;_-@_-"/>
    <numFmt numFmtId="166" formatCode="#,##0.00\ &quot;₺&quot;"/>
  </numFmts>
  <fonts count="23" x14ac:knownFonts="1">
    <font>
      <sz val="11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8"/>
      <color theme="1" tint="0.24994659260841701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6795556505021"/>
      <name val="Cambria"/>
      <family val="1"/>
      <scheme val="minor"/>
    </font>
    <font>
      <sz val="12"/>
      <color theme="1" tint="0.24994659260841701"/>
      <name val="Tahoma"/>
      <family val="2"/>
      <scheme val="major"/>
    </font>
    <font>
      <sz val="11"/>
      <name val="Cambria"/>
      <family val="2"/>
      <scheme val="minor"/>
    </font>
    <font>
      <sz val="11"/>
      <name val="Cambria"/>
      <family val="1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4" fillId="0" borderId="0" applyNumberFormat="0" applyFill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" applyNumberFormat="0" applyAlignment="0" applyProtection="0"/>
    <xf numFmtId="0" fontId="15" fillId="7" borderId="4" applyNumberFormat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5" fillId="0" borderId="0" xfId="2" applyFont="1" applyAlignment="1">
      <alignment horizontal="left" vertical="center" indent="4"/>
    </xf>
    <xf numFmtId="2" fontId="0" fillId="0" borderId="0" xfId="0" applyNumberFormat="1">
      <alignment wrapText="1"/>
    </xf>
    <xf numFmtId="0" fontId="0" fillId="2" borderId="0" xfId="0" applyFill="1">
      <alignment wrapText="1"/>
    </xf>
    <xf numFmtId="14" fontId="0" fillId="0" borderId="0" xfId="0" applyNumberFormat="1" applyAlignment="1">
      <alignment horizontal="left" vertical="center"/>
    </xf>
    <xf numFmtId="14" fontId="7" fillId="0" borderId="0" xfId="5">
      <alignment wrapText="1"/>
    </xf>
    <xf numFmtId="0" fontId="0" fillId="0" borderId="0" xfId="0" applyFill="1">
      <alignment wrapText="1"/>
    </xf>
    <xf numFmtId="2" fontId="0" fillId="0" borderId="0" xfId="0" applyNumberFormat="1" applyFill="1">
      <alignment wrapText="1"/>
    </xf>
    <xf numFmtId="164" fontId="8" fillId="0" borderId="0" xfId="3" applyFont="1" applyAlignment="1">
      <alignment wrapText="1"/>
    </xf>
    <xf numFmtId="9" fontId="8" fillId="0" borderId="0" xfId="4" applyFont="1" applyAlignment="1">
      <alignment wrapText="1"/>
    </xf>
    <xf numFmtId="166" fontId="0" fillId="0" borderId="0" xfId="0" applyNumberFormat="1">
      <alignment wrapText="1"/>
    </xf>
    <xf numFmtId="0" fontId="3" fillId="0" borderId="1" xfId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3" builtinId="4" customBuiltin="1"/>
    <cellStyle name="Currency [0]" xfId="8" builtinId="7" customBuiltin="1"/>
    <cellStyle name="Date" xfId="5" xr:uid="{00000000-0005-0000-0000-000001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4" builtinId="5" customBuiltin="1"/>
    <cellStyle name="Title" xfId="9" builtinId="15" customBuiltin="1"/>
    <cellStyle name="Total" xfId="23" builtinId="25" customBuiltin="1"/>
    <cellStyle name="Warning Text" xfId="20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numFmt numFmtId="166" formatCode="#,##0.00\ &quot;₺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  <numFmt numFmtId="164" formatCode="#,##0.00\ &quot;₺&quot;;\-#,##0.00\ &quot;₺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6" formatCode="#,##0.00\ &quot;₺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6" formatCode="#,##0.00\ &quot;₺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2" formatCode="0.00"/>
    </dxf>
    <dxf>
      <numFmt numFmtId="166" formatCode="#,##0.00\ &quot;₺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ri" displayName="Veri" ref="B3:O9" totalsRowCount="1" dataDxfId="12" headerRowCellStyle="Normal" totalsRowCellStyle="Normal">
  <autoFilter ref="B3:O8" xr:uid="{00000000-0009-0000-0100-000001000000}"/>
  <tableColumns count="14">
    <tableColumn id="1" xr3:uid="{00000000-0010-0000-0000-000001000000}" name="Varlık Adı" totalsRowLabel="Toplam" dataCellStyle="Normal"/>
    <tableColumn id="2" xr3:uid="{00000000-0010-0000-0000-000002000000}" name="Varlık Sınıfı" dataCellStyle="Normal"/>
    <tableColumn id="3" xr3:uid="{00000000-0010-0000-0000-000003000000}" name="Açıklama" dataCellStyle="Normal"/>
    <tableColumn id="4" xr3:uid="{00000000-0010-0000-0000-000004000000}" name="Fiziksel Konum" dataCellStyle="Normal"/>
    <tableColumn id="5" xr3:uid="{00000000-0010-0000-0000-000005000000}" name="Varlık No." dataCellStyle="Normal"/>
    <tableColumn id="6" xr3:uid="{00000000-0010-0000-0000-000006000000}" name="Seri No." dataCellStyle="Normal"/>
    <tableColumn id="7" xr3:uid="{00000000-0010-0000-0000-000007000000}" name="Alım Tarihi" dataCellStyle="Date"/>
    <tableColumn id="8" xr3:uid="{00000000-0010-0000-0000-000008000000}" name="Alım Maliyeti" totalsRowFunction="sum" dataDxfId="11" totalsRowDxfId="10"/>
    <tableColumn id="9" xr3:uid="{00000000-0010-0000-0000-000009000000}" name="Amortisman Yöntemi" dataCellStyle="Normal"/>
    <tableColumn id="10" xr3:uid="{00000000-0010-0000-0000-00000A000000}" name="Kullanım Ömrü (Yıl)" dataDxfId="9" dataCellStyle="Normal"/>
    <tableColumn id="11" xr3:uid="{00000000-0010-0000-0000-00000B000000}" name="Hurda Değeri" totalsRowFunction="sum" dataDxfId="8" totalsRowDxfId="7"/>
    <tableColumn id="12" xr3:uid="{00000000-0010-0000-0000-00000C000000}" name="Önceki Amortisman" totalsRowFunction="sum" dataDxfId="6" totalsRowDxfId="5"/>
    <tableColumn id="13" xr3:uid="{00000000-0010-0000-0000-00000D000000}" name="İlk Yıl Yüzdesi" dataDxfId="4"/>
    <tableColumn id="14" xr3:uid="{00000000-0010-0000-0000-00000E000000}" name="Bu Dönemdeki Amortisman" totalsRowFunction="sum" dataDxfId="3" totalsRowDxfId="2">
      <calculatedColumnFormula>IF(AND(Veri[[#This Row],[Alım Maliyeti]]&gt;0,Veri[[#This Row],[Amortisman Yöntemi]]&gt;0,Veri[[#This Row],[Kullanım Ömrü (Yıl)]]&gt;0),MAX(0,MIN((Veri[[#This Row],[Alım Maliyeti]]-Veri[[#This Row],[Hurda Değeri]]-Veri[[#This Row],[Önceki Amortisman]]),IF(Veri[[#This Row],[Amortisman Yöntemi]]="S",((Veri[[#This Row],[Alım Maliyeti]]-Veri[[#This Row],[Hurda Değeri]])/Veri[[#This Row],[Kullanım Ömrü (Yıl)]]*Veri[[#This Row],[İlk Yıl Yüzdesi]]),IF(Veri[[#This Row],[Amortisman Yöntemi]]="%150 ÇAB",MAX((Veri[[#This Row],[Alım Maliyeti]]-Veri[[#This Row],[Hurda Değeri]]-Veri[[#This Row],[Önceki Amortisman]])/Veri[[#This Row],[Kullanım Ömrü (Yıl)]]*1.5*Veri[[#This Row],[İlk Yıl Yüzdesi]],(Veri[[#This Row],[Alım Maliyeti]]-Veri[[#This Row],[Hurda Değeri]])/Veri[[#This Row],[Kullanım Ömrü (Yıl)]]*Veri[[#This Row],[İlk Yıl Yüzdesi]]),IF(Veri[[#This Row],[Amortisman Yöntemi]]="%200 ÇAB",MAX((Veri[[#This Row],[Alım Maliyeti]]-Veri[[#This Row],[Hurda Değeri]]-Veri[[#This Row],[Önceki Amortisman]])/Veri[[#This Row],[Kullanım Ömrü (Yıl)]]*2*Veri[[#This Row],[İlk Yıl Yüzdesi]],(Veri[[#This Row],[Alım Maliyeti]]-Veri[[#This Row],[Hurda Değeri]])/Veri[[#This Row],[Kullanım Ömrü (Yıl)]]*Veri[[#This Row],[İlk Yıl Yüzdesi]])))))),"")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Yöntemleri" displayName="Yöntemleri" ref="B1:D4" totalsRowShown="0" headerRowDxfId="1" dataDxfId="0" headerRowCellStyle="Normal">
  <autoFilter ref="B1:D4" xr:uid="{00000000-0009-0000-0100-000002000000}"/>
  <tableColumns count="3">
    <tableColumn id="1" xr3:uid="{00000000-0010-0000-0100-000001000000}" name="Kısaltma" dataCellStyle="Normal"/>
    <tableColumn id="2" xr3:uid="{00000000-0010-0000-0100-000002000000}" name="Amortisman Yöntemi" dataCellStyle="Normal"/>
    <tableColumn id="3" xr3:uid="{00000000-0010-0000-0100-000003000000}" name="Açıklama" dataCellStyle="Norma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17.875" customWidth="1"/>
    <col min="3" max="3" width="13.75" customWidth="1"/>
    <col min="4" max="4" width="14.5" customWidth="1"/>
    <col min="5" max="5" width="20.375" customWidth="1"/>
    <col min="6" max="6" width="15.75" customWidth="1"/>
    <col min="7" max="7" width="12.875" customWidth="1"/>
    <col min="8" max="8" width="14.625" customWidth="1"/>
    <col min="9" max="9" width="14.75" bestFit="1" customWidth="1"/>
    <col min="10" max="10" width="16.375" customWidth="1"/>
    <col min="11" max="11" width="16.25" customWidth="1"/>
    <col min="12" max="12" width="16.625" customWidth="1"/>
    <col min="13" max="13" width="15.75" customWidth="1"/>
    <col min="14" max="14" width="15.5" bestFit="1" customWidth="1"/>
    <col min="15" max="15" width="15.75" customWidth="1"/>
  </cols>
  <sheetData>
    <row r="1" spans="2:15" ht="34.5" x14ac:dyDescent="0.4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45" customHeight="1" x14ac:dyDescent="0.2">
      <c r="B2" s="1" t="s">
        <v>1</v>
      </c>
      <c r="C2" s="4" t="s">
        <v>4</v>
      </c>
    </row>
    <row r="3" spans="2:15" ht="30" customHeight="1" x14ac:dyDescent="0.2">
      <c r="B3" t="s">
        <v>2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</row>
    <row r="4" spans="2:15" ht="30" customHeight="1" x14ac:dyDescent="0.2">
      <c r="H4" s="5"/>
      <c r="I4" s="8"/>
      <c r="K4" s="2"/>
      <c r="L4" s="8"/>
      <c r="M4" s="8"/>
      <c r="N4" s="9">
        <v>1</v>
      </c>
      <c r="O4" s="8" t="str">
        <f>IF(AND(Veri[[#This Row],[Alım Maliyeti]]&gt;0,Veri[[#This Row],[Amortisman Yöntemi]]&gt;0,Veri[[#This Row],[Kullanım Ömrü (Yıl)]]&gt;0),MAX(0,MIN((Veri[[#This Row],[Alım Maliyeti]]-Veri[[#This Row],[Hurda Değeri]]-Veri[[#This Row],[Önceki Amortisman]]),IF(Veri[[#This Row],[Amortisman Yöntemi]]="S",((Veri[[#This Row],[Alım Maliyeti]]-Veri[[#This Row],[Hurda Değeri]])/Veri[[#This Row],[Kullanım Ömrü (Yıl)]]*Veri[[#This Row],[İlk Yıl Yüzdesi]]),IF(Veri[[#This Row],[Amortisman Yöntemi]]="%150 ÇAB",MAX((Veri[[#This Row],[Alım Maliyeti]]-Veri[[#This Row],[Hurda Değeri]]-Veri[[#This Row],[Önceki Amortisman]])/Veri[[#This Row],[Kullanım Ömrü (Yıl)]]*1.5*Veri[[#This Row],[İlk Yıl Yüzdesi]],(Veri[[#This Row],[Alım Maliyeti]]-Veri[[#This Row],[Hurda Değeri]])/Veri[[#This Row],[Kullanım Ömrü (Yıl)]]*Veri[[#This Row],[İlk Yıl Yüzdesi]]),IF(Veri[[#This Row],[Amortisman Yöntemi]]="%200 ÇAB",MAX((Veri[[#This Row],[Alım Maliyeti]]-Veri[[#This Row],[Hurda Değeri]]-Veri[[#This Row],[Önceki Amortisman]])/Veri[[#This Row],[Kullanım Ömrü (Yıl)]]*2*Veri[[#This Row],[İlk Yıl Yüzdesi]],(Veri[[#This Row],[Alım Maliyeti]]-Veri[[#This Row],[Hurda Değeri]])/Veri[[#This Row],[Kullanım Ömrü (Yıl)]]*Veri[[#This Row],[İlk Yıl Yüzdesi]])))))),"")</f>
        <v/>
      </c>
    </row>
    <row r="5" spans="2:15" ht="30" customHeight="1" x14ac:dyDescent="0.2">
      <c r="H5" s="5"/>
      <c r="I5" s="8"/>
      <c r="K5" s="2"/>
      <c r="L5" s="8"/>
      <c r="M5" s="8"/>
      <c r="N5" s="9">
        <v>1</v>
      </c>
      <c r="O5" s="8" t="str">
        <f>IF(AND(Veri[[#This Row],[Alım Maliyeti]]&gt;0,Veri[[#This Row],[Amortisman Yöntemi]]&gt;0,Veri[[#This Row],[Kullanım Ömrü (Yıl)]]&gt;0),MAX(0,MIN((Veri[[#This Row],[Alım Maliyeti]]-Veri[[#This Row],[Hurda Değeri]]-Veri[[#This Row],[Önceki Amortisman]]),IF(Veri[[#This Row],[Amortisman Yöntemi]]="S",((Veri[[#This Row],[Alım Maliyeti]]-Veri[[#This Row],[Hurda Değeri]])/Veri[[#This Row],[Kullanım Ömrü (Yıl)]]*Veri[[#This Row],[İlk Yıl Yüzdesi]]),IF(Veri[[#This Row],[Amortisman Yöntemi]]="%150 ÇAB",MAX((Veri[[#This Row],[Alım Maliyeti]]-Veri[[#This Row],[Hurda Değeri]]-Veri[[#This Row],[Önceki Amortisman]])/Veri[[#This Row],[Kullanım Ömrü (Yıl)]]*1.5*Veri[[#This Row],[İlk Yıl Yüzdesi]],(Veri[[#This Row],[Alım Maliyeti]]-Veri[[#This Row],[Hurda Değeri]])/Veri[[#This Row],[Kullanım Ömrü (Yıl)]]*Veri[[#This Row],[İlk Yıl Yüzdesi]]),IF(Veri[[#This Row],[Amortisman Yöntemi]]="%200 ÇAB",MAX((Veri[[#This Row],[Alım Maliyeti]]-Veri[[#This Row],[Hurda Değeri]]-Veri[[#This Row],[Önceki Amortisman]])/Veri[[#This Row],[Kullanım Ömrü (Yıl)]]*2*Veri[[#This Row],[İlk Yıl Yüzdesi]],(Veri[[#This Row],[Alım Maliyeti]]-Veri[[#This Row],[Hurda Değeri]])/Veri[[#This Row],[Kullanım Ömrü (Yıl)]]*Veri[[#This Row],[İlk Yıl Yüzdesi]])))))),"")</f>
        <v/>
      </c>
    </row>
    <row r="6" spans="2:15" ht="30" customHeight="1" x14ac:dyDescent="0.2">
      <c r="B6" s="6"/>
      <c r="C6" s="6"/>
      <c r="D6" s="6"/>
      <c r="E6" s="6"/>
      <c r="F6" s="6"/>
      <c r="G6" s="6"/>
      <c r="H6" s="5"/>
      <c r="I6" s="8"/>
      <c r="J6" s="6"/>
      <c r="K6" s="7"/>
      <c r="L6" s="8"/>
      <c r="M6" s="8"/>
      <c r="N6" s="9"/>
      <c r="O6" s="8" t="str">
        <f>IF(AND(Veri[[#This Row],[Alım Maliyeti]]&gt;0,Veri[[#This Row],[Amortisman Yöntemi]]&gt;0,Veri[[#This Row],[Kullanım Ömrü (Yıl)]]&gt;0),MAX(0,MIN((Veri[[#This Row],[Alım Maliyeti]]-Veri[[#This Row],[Hurda Değeri]]-Veri[[#This Row],[Önceki Amortisman]]),IF(Veri[[#This Row],[Amortisman Yöntemi]]="S",((Veri[[#This Row],[Alım Maliyeti]]-Veri[[#This Row],[Hurda Değeri]])/Veri[[#This Row],[Kullanım Ömrü (Yıl)]]*Veri[[#This Row],[İlk Yıl Yüzdesi]]),IF(Veri[[#This Row],[Amortisman Yöntemi]]="%150 ÇAB",MAX((Veri[[#This Row],[Alım Maliyeti]]-Veri[[#This Row],[Hurda Değeri]]-Veri[[#This Row],[Önceki Amortisman]])/Veri[[#This Row],[Kullanım Ömrü (Yıl)]]*1.5*Veri[[#This Row],[İlk Yıl Yüzdesi]],(Veri[[#This Row],[Alım Maliyeti]]-Veri[[#This Row],[Hurda Değeri]])/Veri[[#This Row],[Kullanım Ömrü (Yıl)]]*Veri[[#This Row],[İlk Yıl Yüzdesi]]),IF(Veri[[#This Row],[Amortisman Yöntemi]]="%200 ÇAB",MAX((Veri[[#This Row],[Alım Maliyeti]]-Veri[[#This Row],[Hurda Değeri]]-Veri[[#This Row],[Önceki Amortisman]])/Veri[[#This Row],[Kullanım Ömrü (Yıl)]]*2*Veri[[#This Row],[İlk Yıl Yüzdesi]],(Veri[[#This Row],[Alım Maliyeti]]-Veri[[#This Row],[Hurda Değeri]])/Veri[[#This Row],[Kullanım Ömrü (Yıl)]]*Veri[[#This Row],[İlk Yıl Yüzdesi]])))))),"")</f>
        <v/>
      </c>
    </row>
    <row r="7" spans="2:15" ht="30" customHeight="1" x14ac:dyDescent="0.2">
      <c r="B7" s="6"/>
      <c r="C7" s="6"/>
      <c r="D7" s="6"/>
      <c r="E7" s="6"/>
      <c r="F7" s="6"/>
      <c r="G7" s="6"/>
      <c r="H7" s="5"/>
      <c r="I7" s="8"/>
      <c r="J7" s="6"/>
      <c r="K7" s="7"/>
      <c r="L7" s="8"/>
      <c r="M7" s="8"/>
      <c r="N7" s="9"/>
      <c r="O7" s="8" t="str">
        <f>IF(AND(Veri[[#This Row],[Alım Maliyeti]]&gt;0,Veri[[#This Row],[Amortisman Yöntemi]]&gt;0,Veri[[#This Row],[Kullanım Ömrü (Yıl)]]&gt;0),MAX(0,MIN((Veri[[#This Row],[Alım Maliyeti]]-Veri[[#This Row],[Hurda Değeri]]-Veri[[#This Row],[Önceki Amortisman]]),IF(Veri[[#This Row],[Amortisman Yöntemi]]="S",((Veri[[#This Row],[Alım Maliyeti]]-Veri[[#This Row],[Hurda Değeri]])/Veri[[#This Row],[Kullanım Ömrü (Yıl)]]*Veri[[#This Row],[İlk Yıl Yüzdesi]]),IF(Veri[[#This Row],[Amortisman Yöntemi]]="%150 ÇAB",MAX((Veri[[#This Row],[Alım Maliyeti]]-Veri[[#This Row],[Hurda Değeri]]-Veri[[#This Row],[Önceki Amortisman]])/Veri[[#This Row],[Kullanım Ömrü (Yıl)]]*1.5*Veri[[#This Row],[İlk Yıl Yüzdesi]],(Veri[[#This Row],[Alım Maliyeti]]-Veri[[#This Row],[Hurda Değeri]])/Veri[[#This Row],[Kullanım Ömrü (Yıl)]]*Veri[[#This Row],[İlk Yıl Yüzdesi]]),IF(Veri[[#This Row],[Amortisman Yöntemi]]="%200 ÇAB",MAX((Veri[[#This Row],[Alım Maliyeti]]-Veri[[#This Row],[Hurda Değeri]]-Veri[[#This Row],[Önceki Amortisman]])/Veri[[#This Row],[Kullanım Ömrü (Yıl)]]*2*Veri[[#This Row],[İlk Yıl Yüzdesi]],(Veri[[#This Row],[Alım Maliyeti]]-Veri[[#This Row],[Hurda Değeri]])/Veri[[#This Row],[Kullanım Ömrü (Yıl)]]*Veri[[#This Row],[İlk Yıl Yüzdesi]])))))),"")</f>
        <v/>
      </c>
    </row>
    <row r="8" spans="2:15" ht="30" customHeight="1" x14ac:dyDescent="0.2">
      <c r="B8" s="6"/>
      <c r="C8" s="6"/>
      <c r="D8" s="6"/>
      <c r="E8" s="6"/>
      <c r="F8" s="6"/>
      <c r="G8" s="6"/>
      <c r="H8" s="5"/>
      <c r="I8" s="8"/>
      <c r="J8" s="6"/>
      <c r="K8" s="7"/>
      <c r="L8" s="8"/>
      <c r="M8" s="8"/>
      <c r="N8" s="9"/>
      <c r="O8" s="8" t="str">
        <f>IF(AND(Veri[[#This Row],[Alım Maliyeti]]&gt;0,Veri[[#This Row],[Amortisman Yöntemi]]&gt;0,Veri[[#This Row],[Kullanım Ömrü (Yıl)]]&gt;0),MAX(0,MIN((Veri[[#This Row],[Alım Maliyeti]]-Veri[[#This Row],[Hurda Değeri]]-Veri[[#This Row],[Önceki Amortisman]]),IF(Veri[[#This Row],[Amortisman Yöntemi]]="S",((Veri[[#This Row],[Alım Maliyeti]]-Veri[[#This Row],[Hurda Değeri]])/Veri[[#This Row],[Kullanım Ömrü (Yıl)]]*Veri[[#This Row],[İlk Yıl Yüzdesi]]),IF(Veri[[#This Row],[Amortisman Yöntemi]]="%150 ÇAB",MAX((Veri[[#This Row],[Alım Maliyeti]]-Veri[[#This Row],[Hurda Değeri]]-Veri[[#This Row],[Önceki Amortisman]])/Veri[[#This Row],[Kullanım Ömrü (Yıl)]]*1.5*Veri[[#This Row],[İlk Yıl Yüzdesi]],(Veri[[#This Row],[Alım Maliyeti]]-Veri[[#This Row],[Hurda Değeri]])/Veri[[#This Row],[Kullanım Ömrü (Yıl)]]*Veri[[#This Row],[İlk Yıl Yüzdesi]]),IF(Veri[[#This Row],[Amortisman Yöntemi]]="%200 ÇAB",MAX((Veri[[#This Row],[Alım Maliyeti]]-Veri[[#This Row],[Hurda Değeri]]-Veri[[#This Row],[Önceki Amortisman]])/Veri[[#This Row],[Kullanım Ömrü (Yıl)]]*2*Veri[[#This Row],[İlk Yıl Yüzdesi]],(Veri[[#This Row],[Alım Maliyeti]]-Veri[[#This Row],[Hurda Değeri]])/Veri[[#This Row],[Kullanım Ömrü (Yıl)]]*Veri[[#This Row],[İlk Yıl Yüzdesi]])))))),"")</f>
        <v/>
      </c>
    </row>
    <row r="9" spans="2:15" ht="30" customHeight="1" x14ac:dyDescent="0.2">
      <c r="B9" t="s">
        <v>3</v>
      </c>
      <c r="I9" s="10">
        <f>SUBTOTAL(109,Veri[Alım Maliyeti])</f>
        <v>0</v>
      </c>
      <c r="L9" s="10">
        <f>SUBTOTAL(109,Veri[Hurda Değeri])</f>
        <v>0</v>
      </c>
      <c r="M9" s="10">
        <f>SUBTOTAL(109,Veri[Önceki Amortisman])</f>
        <v>0</v>
      </c>
      <c r="O9" s="10">
        <f>SUBTOTAL(109,Veri[Bu Dönemdeki Amortisman])</f>
        <v>0</v>
      </c>
    </row>
  </sheetData>
  <mergeCells count="1">
    <mergeCell ref="B1:O1"/>
  </mergeCells>
  <phoneticPr fontId="2" type="noConversion"/>
  <dataValidations count="19">
    <dataValidation type="list" errorStyle="warning" allowBlank="1" showInputMessage="1" showErrorMessage="1" error="Listeden Amortisman Yöntemi’ni seçin. İPTAL’i seçin, seçenekler için ALT+AŞAĞI OK tuşlarına basın ve sonra AŞAĞI OK ve ENTER tuşlarına basarak seçim yapın" sqref="J4:J8" xr:uid="{00000000-0002-0000-0000-000000000000}">
      <formula1>AmortismanYöntemleri</formula1>
    </dataValidation>
    <dataValidation allowBlank="1" showInputMessage="1" showErrorMessage="1" prompt="Bu çalışma sayfasında Amortismanlı Sabit Varlık Kaydı oluşturun. Amortisman Yöntemlerini Amortisman Yöntemleri çalışma sayfasında özelleştirin. Ayrıntıları bu çalışma sayfasındaki Veri tablosuna girin" sqref="A1" xr:uid="{00000000-0002-0000-0000-000001000000}"/>
    <dataValidation allowBlank="1" showInputMessage="1" showErrorMessage="1" prompt="Tarihi sağdaki hücreye ve ayrıntıları aşağıdaki tabloya girin" sqref="B2" xr:uid="{00000000-0002-0000-0000-000002000000}"/>
    <dataValidation allowBlank="1" showInputMessage="1" showErrorMessage="1" prompt="Bu hücreye Tarihi girin" sqref="C2" xr:uid="{00000000-0002-0000-0000-000003000000}"/>
    <dataValidation allowBlank="1" showInputMessage="1" showErrorMessage="1" prompt="Bu sütundaki bu başlığın altına Varlık Adını girin. Belirli girdileri bulmak için başlık filtrelerini kullanın" sqref="B3" xr:uid="{00000000-0002-0000-0000-000004000000}"/>
    <dataValidation allowBlank="1" showInputMessage="1" showErrorMessage="1" prompt="Bu sütundaki bu başlığın altına Varlık Sınıfını girin." sqref="C3" xr:uid="{00000000-0002-0000-0000-000005000000}"/>
    <dataValidation allowBlank="1" showInputMessage="1" showErrorMessage="1" prompt="Bu sütundaki bu başlığın altına Açıklamayı girin" sqref="D3" xr:uid="{00000000-0002-0000-0000-000006000000}"/>
    <dataValidation allowBlank="1" showInputMessage="1" showErrorMessage="1" prompt="Bu sütundaki bu başlığın altına Fiziksel Konumu girin" sqref="E3" xr:uid="{00000000-0002-0000-0000-000007000000}"/>
    <dataValidation allowBlank="1" showInputMessage="1" showErrorMessage="1" prompt="Bu sütundaki bu başlığın altına Varlık Numarasını girin" sqref="F3" xr:uid="{00000000-0002-0000-0000-000008000000}"/>
    <dataValidation allowBlank="1" showInputMessage="1" showErrorMessage="1" prompt="Bu başlık altındaki bu sütuna Seri Numarayı girin" sqref="G3" xr:uid="{00000000-0002-0000-0000-000009000000}"/>
    <dataValidation allowBlank="1" showInputMessage="1" showErrorMessage="1" prompt="Bu sütundaki bu başlığın altına Alım Tarihini girin" sqref="H3" xr:uid="{00000000-0002-0000-0000-00000A000000}"/>
    <dataValidation allowBlank="1" showInputMessage="1" showErrorMessage="1" prompt="Bu sütundaki bu başlığın altına Alım Maliyetini girin" sqref="I3" xr:uid="{00000000-0002-0000-0000-00000B000000}"/>
    <dataValidation allowBlank="1" showInputMessage="1" showErrorMessage="1" prompt="Bu sütundaki bu başlığın altında yer alan listeden Amortisman Yöntemini seçin. Açılan listeyi görüntülemek için ALT+AŞAĞI OK tuşlarına basın ve sonra ENTER’a basarak bir seçim yapın" sqref="J3" xr:uid="{00000000-0002-0000-0000-00000C000000}"/>
    <dataValidation allowBlank="1" showInputMessage="1" showErrorMessage="1" prompt="Bu sütundaki bu başlığın altına Kullanım Ömrünü yıl olarak girin" sqref="K3" xr:uid="{00000000-0002-0000-0000-00000D000000}"/>
    <dataValidation allowBlank="1" showInputMessage="1" showErrorMessage="1" prompt="Bu sütundaki bu başlığın altına Hurda Değerini girin" sqref="L3" xr:uid="{00000000-0002-0000-0000-00000E000000}"/>
    <dataValidation allowBlank="1" showInputMessage="1" showErrorMessage="1" prompt="Bu sütundaki bu başlığın altına Önceki Amortismanı girin" sqref="M3" xr:uid="{00000000-0002-0000-0000-00000F000000}"/>
    <dataValidation allowBlank="1" showInputMessage="1" showErrorMessage="1" prompt="Bu sütundaki bu başlığın altına İlk Yıl yüzdesini girin" sqref="N3" xr:uid="{00000000-0002-0000-0000-000010000000}"/>
    <dataValidation allowBlank="1" showInputMessage="1" showErrorMessage="1" prompt="Bu Dönem için amortisman tutarı bu sütundaki bu başlığın altında otomatik olarak hesaplanır" sqref="O3" xr:uid="{00000000-0002-0000-0000-000011000000}"/>
    <dataValidation allowBlank="1" showInputMessage="1" showErrorMessage="1" prompt="Bu çalışma sayfasının başlığı bu hücrededir. Tarihi aşağıdaki hücreye girin" sqref="B1:O1" xr:uid="{00000000-0002-0000-0000-000012000000}"/>
  </dataValidations>
  <printOptions horizontalCentered="1"/>
  <pageMargins left="0.4" right="0.4" top="0.4" bottom="0.4" header="0.25" footer="0.25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defaultRowHeight="14.25" x14ac:dyDescent="0.2"/>
  <cols>
    <col min="1" max="1" width="2.625" customWidth="1"/>
    <col min="2" max="2" width="20.75" customWidth="1"/>
    <col min="3" max="3" width="26.25" customWidth="1"/>
    <col min="4" max="4" width="64.625" customWidth="1"/>
    <col min="5" max="5" width="2.625" customWidth="1"/>
  </cols>
  <sheetData>
    <row r="1" spans="2:4" ht="30" customHeight="1" x14ac:dyDescent="0.2">
      <c r="B1" s="3" t="s">
        <v>18</v>
      </c>
      <c r="C1" s="3" t="s">
        <v>12</v>
      </c>
      <c r="D1" s="3" t="s">
        <v>6</v>
      </c>
    </row>
    <row r="2" spans="2:4" ht="28.5" x14ac:dyDescent="0.2">
      <c r="B2" t="s">
        <v>19</v>
      </c>
      <c r="C2" t="s">
        <v>22</v>
      </c>
      <c r="D2" t="s">
        <v>25</v>
      </c>
    </row>
    <row r="3" spans="2:4" ht="42.75" x14ac:dyDescent="0.2">
      <c r="B3" t="s">
        <v>20</v>
      </c>
      <c r="C3" t="s">
        <v>23</v>
      </c>
      <c r="D3" t="s">
        <v>26</v>
      </c>
    </row>
    <row r="4" spans="2:4" ht="42.75" x14ac:dyDescent="0.2">
      <c r="B4" t="s">
        <v>21</v>
      </c>
      <c r="C4" t="s">
        <v>24</v>
      </c>
      <c r="D4" t="s">
        <v>27</v>
      </c>
    </row>
  </sheetData>
  <phoneticPr fontId="2" type="noConversion"/>
  <dataValidations count="4">
    <dataValidation allowBlank="1" showInputMessage="1" showErrorMessage="1" prompt="Bu çalışma sayfasındaki Yöntemler tablosunda Amortisman Yöntemlerini ekleyerek veya değiştirerek Sabit Varlık Kaydı çalışma sayfasındaki Veri tablosunda yer alan Amortisman Yöntemini özelleştirin" sqref="A1" xr:uid="{00000000-0002-0000-0100-000000000000}"/>
    <dataValidation allowBlank="1" showInputMessage="1" showErrorMessage="1" prompt="Bu sütundaki bu başlığın altına Kısaltmayı girin. Belirli girdileri bulmak için başlık filtrelerini kullanın" sqref="B1" xr:uid="{00000000-0002-0000-0100-000001000000}"/>
    <dataValidation allowBlank="1" showInputMessage="1" showErrorMessage="1" prompt="Bu sütundaki bu başlığın altına Amortisman Yöntemini girin" sqref="C1" xr:uid="{00000000-0002-0000-0100-000002000000}"/>
    <dataValidation allowBlank="1" showInputMessage="1" showErrorMessage="1" prompt="Bu sütundaki bu başlığın altına Açıklamayı girin" sqref="D1" xr:uid="{00000000-0002-0000-0100-000003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SABİT VARLIK KAYDI</vt:lpstr>
      <vt:lpstr>AMORTİSMAN YÖNTEMLERİ</vt:lpstr>
      <vt:lpstr>AmortismanYöntemleri</vt:lpstr>
      <vt:lpstr>Başlık1</vt:lpstr>
      <vt:lpstr>Başlık2</vt:lpstr>
      <vt:lpstr>'SABİT VARLIK KAYDI'!Print_Titles</vt:lpstr>
      <vt:lpstr>SatırBaşlığıBölgesi1..C2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2018-08-10T05:52:07Z</dcterms:created>
  <dcterms:modified xsi:type="dcterms:W3CDTF">2018-08-10T05:52:07Z</dcterms:modified>
</cp:coreProperties>
</file>