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xr:revisionPtr revIDLastSave="0" documentId="13_ncr:1_{0F2B3DB2-C27B-4B25-9440-735B615AE77A}" xr6:coauthVersionLast="36" xr6:coauthVersionMax="36" xr10:uidLastSave="{00000000-0000-0000-0000-000000000000}"/>
  <bookViews>
    <workbookView xWindow="0" yWindow="0" windowWidth="21600" windowHeight="10185" xr2:uid="{00000000-000D-0000-FFFF-FFFF00000000}"/>
  </bookViews>
  <sheets>
    <sheet name="KAN ŞEKERİ VERİLERİ" sheetId="2" r:id="rId1"/>
  </sheets>
  <definedNames>
    <definedName name="Başlık1">KanŞekeri[[#Headers],[TARİH]]</definedName>
    <definedName name="_xlnm.Print_Titles" localSheetId="0">'KAN ŞEKERİ VERİLERİ'!$7:$7</definedName>
  </definedNames>
  <calcPr calcId="162913"/>
  <fileRecoveryPr autoRecover="0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<sst xmlns="http://schemas.openxmlformats.org/spreadsheetml/2006/main" count="9" uniqueCount="9">
  <si>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KAN ŞEKERİ İZLEME</t>
  </si>
  <si>
    <t>İLERLEME GRAFİĞİ</t>
  </si>
  <si>
    <t>Kan şekerini ve Ortalamayı izleyen çizgi grafik bu hücrededir.</t>
  </si>
  <si>
    <t>VERİ GİRİŞİ</t>
  </si>
  <si>
    <t>TARİH</t>
  </si>
  <si>
    <t>SAAT</t>
  </si>
  <si>
    <t>KAN ŞEKERİ (mg/dL)</t>
  </si>
  <si>
    <t>ORTALAMA</t>
  </si>
  <si>
    <r>
      <rPr>
        <b/>
        <sz val="11"/>
        <color theme="1"/>
        <rFont val="Corbel"/>
        <family val="2"/>
        <scheme val="minor"/>
      </rPr>
      <t>BİLGİ:</t>
    </r>
    <r>
      <rPr>
        <sz val="11"/>
        <color theme="1"/>
        <rFont val="Corbel"/>
        <family val="2"/>
        <scheme val="minor"/>
      </rPr>
      <t xml:space="preserve"> Kan şeker düzeyleri kişiden kişiye değişiklik gösterir.  Kan şekeri düzeyini normal aralığınızda kalması birçok faktöre dayanır ve yalnızca kan şekerine bağlı değildir.  Ek bilgi veya takip için bir hekime başvurun.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</si>
</sst>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0.0"/>
    <numFmt numFmtId="165" formatCode="hh:mm:ss;@"/>
  </numFmts>
  <fonts count="24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26"/>
      <color theme="1" tint="0.34998626667073579"/>
      <name val="Corbel"/>
      <family val="2"/>
      <scheme val="major"/>
    </font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5" fontId="4" fillId="0" borderId="0" applyFont="0" applyFill="0" applyBorder="0" applyAlignment="0">
      <alignment horizontal="left" vertical="center" wrapText="1" indent="2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1">
    <xf numFmtId="0" fontId="0" fillId="0" borderId="0" xfId="0">
      <alignment horizontal="left" vertical="center" wrapText="1" indent="2"/>
    </xf>
    <xf numFmtId="0" fontId="18" fillId="0" borderId="1" xfId="7" applyFont="1"/>
    <xf numFmtId="0" fontId="19" fillId="0" borderId="0" xfId="0" applyFont="1">
      <alignment horizontal="left" vertical="center" wrapText="1" indent="2"/>
    </xf>
    <xf numFmtId="0" fontId="20" fillId="0" borderId="2" xfId="1" applyFont="1"/>
    <xf numFmtId="0" fontId="22" fillId="2" borderId="0" xfId="9" applyFont="1">
      <alignment horizontal="center" vertical="center" wrapText="1"/>
    </xf>
    <xf numFmtId="0" fontId="23" fillId="0" borderId="0" xfId="2" applyFont="1">
      <alignment horizontal="left" vertical="center"/>
    </xf>
    <xf numFmtId="14" fontId="19" fillId="0" borderId="0" xfId="10" applyFont="1">
      <alignment horizontal="left" vertical="center" wrapText="1" indent="2"/>
    </xf>
    <xf numFmtId="165" fontId="19" fillId="0" borderId="0" xfId="11" applyFont="1">
      <alignment horizontal="left" vertical="center" wrapText="1" indent="2"/>
    </xf>
    <xf numFmtId="1" fontId="19" fillId="0" borderId="0" xfId="5" applyFont="1" applyAlignment="1">
      <alignment horizontal="left" vertical="center" wrapText="1" indent="2"/>
    </xf>
    <xf numFmtId="164" fontId="19" fillId="0" borderId="0" xfId="6" applyFont="1" applyAlignment="1">
      <alignment horizontal="left" vertical="center" wrapText="1" indent="2"/>
    </xf>
    <xf numFmtId="0" fontId="21" fillId="0" borderId="0" xfId="8" applyFont="1">
      <alignment wrapText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9" builtinId="53" customBuiltin="1"/>
    <cellStyle name="Ana Başlık" xfId="7" builtinId="15" customBuiltin="1"/>
    <cellStyle name="Bağlı Hücre" xfId="21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Binlik Ayracı [0]" xfId="6" builtinId="6" customBuiltin="1"/>
    <cellStyle name="Çıkış" xfId="19" builtinId="21" customBuiltin="1"/>
    <cellStyle name="Giriş" xfId="18" builtinId="20" customBuiltin="1"/>
    <cellStyle name="Hesaplama" xfId="20" builtinId="22" customBuiltin="1"/>
    <cellStyle name="İşaretli Hücre" xfId="22" builtinId="23" customBuiltin="1"/>
    <cellStyle name="İyi" xfId="15" builtinId="26" customBuiltin="1"/>
    <cellStyle name="Kötü" xfId="16" builtinId="27" customBuiltin="1"/>
    <cellStyle name="Normal" xfId="0" builtinId="0" customBuiltin="1"/>
    <cellStyle name="Not" xfId="8" builtinId="10" customBuiltin="1"/>
    <cellStyle name="Nötr" xfId="17" builtinId="28" customBuiltin="1"/>
    <cellStyle name="ParaBirimi" xfId="12" builtinId="4" customBuiltin="1"/>
    <cellStyle name="ParaBirimi [0]" xfId="13" builtinId="7" customBuiltin="1"/>
    <cellStyle name="Saat" xfId="11" xr:uid="{00000000-0005-0000-0000-00000A000000}"/>
    <cellStyle name="Tarih" xfId="10" xr:uid="{00000000-0005-0000-0000-000002000000}"/>
    <cellStyle name="Toplam" xfId="24" builtinId="25" customBuiltin="1"/>
    <cellStyle name="Uyarı Metni" xfId="23" builtinId="11" customBuiltin="1"/>
    <cellStyle name="Virgül" xfId="5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4" builtinId="5" customBuiltin="1"/>
  </cellStyles>
  <dxfs count="11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numFmt numFmtId="164" formatCode="0.0"/>
    </dxf>
    <dxf>
      <numFmt numFmtId="0" formatCode="General"/>
    </dxf>
    <dxf>
      <numFmt numFmtId="0" formatCode="General"/>
      <protection locked="1" hidden="0"/>
    </dxf>
    <dxf>
      <numFmt numFmtId="0" formatCode="General"/>
      <protection locked="1" hidden="0"/>
    </dxf>
  </dxfs>
  <tableStyles count="1" defaultTableStyle="Kan şekeri izleme" defaultPivotStyle="PivotStyleLight16">
    <tableStyle name="Kan şekeri izleme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'KAN ŞEKERİ VERİLERİ'!$D$7</c:f>
              <c:strCache>
                <c:ptCount val="1"/>
                <c:pt idx="0">
                  <c:v>KAN ŞEKERİ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'KAN ŞEKERİ VERİLERİ'!$B$8:$C$29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9.11.2018</c:v>
                  </c:pt>
                  <c:pt idx="1">
                    <c:v>9.11.2018</c:v>
                  </c:pt>
                  <c:pt idx="2">
                    <c:v>9.11.2018</c:v>
                  </c:pt>
                  <c:pt idx="3">
                    <c:v>10.11.2018</c:v>
                  </c:pt>
                  <c:pt idx="4">
                    <c:v>10.11.2018</c:v>
                  </c:pt>
                  <c:pt idx="5">
                    <c:v>10.11.2018</c:v>
                  </c:pt>
                  <c:pt idx="6">
                    <c:v>11.11.2018</c:v>
                  </c:pt>
                  <c:pt idx="7">
                    <c:v>11.11.2018</c:v>
                  </c:pt>
                  <c:pt idx="8">
                    <c:v>11.11.2018</c:v>
                  </c:pt>
                  <c:pt idx="9">
                    <c:v>12.11.2018</c:v>
                  </c:pt>
                  <c:pt idx="10">
                    <c:v>12.11.2018</c:v>
                  </c:pt>
                  <c:pt idx="11">
                    <c:v>12.11.2018</c:v>
                  </c:pt>
                  <c:pt idx="12">
                    <c:v>13.11.2018</c:v>
                  </c:pt>
                  <c:pt idx="13">
                    <c:v>13.11.2018</c:v>
                  </c:pt>
                  <c:pt idx="14">
                    <c:v>13.11.2018</c:v>
                  </c:pt>
                  <c:pt idx="15">
                    <c:v>14.11.2018</c:v>
                  </c:pt>
                  <c:pt idx="16">
                    <c:v>14.11.2018</c:v>
                  </c:pt>
                  <c:pt idx="17">
                    <c:v>14.11.2018</c:v>
                  </c:pt>
                  <c:pt idx="18">
                    <c:v>15.11.2018</c:v>
                  </c:pt>
                  <c:pt idx="19">
                    <c:v>15.11.2018</c:v>
                  </c:pt>
                  <c:pt idx="20">
                    <c:v>15.11.2018</c:v>
                  </c:pt>
                  <c:pt idx="21">
                    <c:v>15.11.2018</c:v>
                  </c:pt>
                </c:lvl>
              </c:multiLvlStrCache>
            </c:multiLvlStrRef>
          </c:cat>
          <c:val>
            <c:numRef>
              <c:f>'KAN ŞEKERİ VERİLERİ'!$D$8:$D$29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'KAN ŞEKERİ VERİLERİ'!$E$7</c:f>
              <c:strCache>
                <c:ptCount val="1"/>
                <c:pt idx="0">
                  <c:v>ORTALAMA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'KAN ŞEKERİ VERİLERİ'!$B$8:$C$29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9.11.2018</c:v>
                  </c:pt>
                  <c:pt idx="1">
                    <c:v>9.11.2018</c:v>
                  </c:pt>
                  <c:pt idx="2">
                    <c:v>9.11.2018</c:v>
                  </c:pt>
                  <c:pt idx="3">
                    <c:v>10.11.2018</c:v>
                  </c:pt>
                  <c:pt idx="4">
                    <c:v>10.11.2018</c:v>
                  </c:pt>
                  <c:pt idx="5">
                    <c:v>10.11.2018</c:v>
                  </c:pt>
                  <c:pt idx="6">
                    <c:v>11.11.2018</c:v>
                  </c:pt>
                  <c:pt idx="7">
                    <c:v>11.11.2018</c:v>
                  </c:pt>
                  <c:pt idx="8">
                    <c:v>11.11.2018</c:v>
                  </c:pt>
                  <c:pt idx="9">
                    <c:v>12.11.2018</c:v>
                  </c:pt>
                  <c:pt idx="10">
                    <c:v>12.11.2018</c:v>
                  </c:pt>
                  <c:pt idx="11">
                    <c:v>12.11.2018</c:v>
                  </c:pt>
                  <c:pt idx="12">
                    <c:v>13.11.2018</c:v>
                  </c:pt>
                  <c:pt idx="13">
                    <c:v>13.11.2018</c:v>
                  </c:pt>
                  <c:pt idx="14">
                    <c:v>13.11.2018</c:v>
                  </c:pt>
                  <c:pt idx="15">
                    <c:v>14.11.2018</c:v>
                  </c:pt>
                  <c:pt idx="16">
                    <c:v>14.11.2018</c:v>
                  </c:pt>
                  <c:pt idx="17">
                    <c:v>14.11.2018</c:v>
                  </c:pt>
                  <c:pt idx="18">
                    <c:v>15.11.2018</c:v>
                  </c:pt>
                  <c:pt idx="19">
                    <c:v>15.11.2018</c:v>
                  </c:pt>
                  <c:pt idx="20">
                    <c:v>15.11.2018</c:v>
                  </c:pt>
                  <c:pt idx="21">
                    <c:v>15.11.2018</c:v>
                  </c:pt>
                </c:lvl>
              </c:multiLvlStrCache>
            </c:multiLvlStrRef>
          </c:cat>
          <c:val>
            <c:numRef>
              <c:f>'KAN ŞEKERİ VERİLERİ'!$E$8:$E$29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1333500</xdr:colOff>
      <xdr:row>3</xdr:row>
      <xdr:rowOff>2857500</xdr:rowOff>
    </xdr:to>
    <xdr:graphicFrame macro="">
      <xdr:nvGraphicFramePr>
        <xdr:cNvPr id="3" name="KanŞekeriİlerlemeDurumu" descr="Kan şekerini ve Ortalamayı izleyen çizgi grafi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anŞekeri" displayName="KanŞekeri" ref="B7:E29" dataCellStyle="Normal">
  <autoFilter ref="B7:E29" xr:uid="{00000000-0009-0000-0100-000001000000}"/>
  <tableColumns count="4">
    <tableColumn id="1" xr3:uid="{00000000-0010-0000-0000-000001000000}" name="TARİH" totalsRowLabel="Toplam" totalsRowDxfId="10" dataCellStyle="Tarih"/>
    <tableColumn id="2" xr3:uid="{00000000-0010-0000-0000-000002000000}" name="SAAT" totalsRowDxfId="9" dataCellStyle="Saat"/>
    <tableColumn id="3" xr3:uid="{00000000-0010-0000-0000-000003000000}" name="KAN ŞEKERİ (mg/dL)" totalsRowDxfId="8" dataCellStyle="Virgül"/>
    <tableColumn id="4" xr3:uid="{00000000-0010-0000-0000-000004000000}" name="ORTALAMA" totalsRowFunction="sum" totalsRowDxfId="7" dataCellStyle="Binlik Ayracı [0]">
      <calculatedColumnFormula>IFERROR(AVERAGE(INDEX(KanŞekeri[KAN ŞEKERİ (mg/dL)],1,1):KanŞekeri[[#This Row],[KAN ŞEKERİ (mg/dL)]]), "")</calculatedColumnFormula>
    </tableColumn>
  </tableColumns>
  <tableStyleInfo name="Kan şekeri izleme" showFirstColumn="0" showLastColumn="1" showRowStripes="1" showColumnStripes="0"/>
  <extLst>
    <ext xmlns:x14="http://schemas.microsoft.com/office/spreadsheetml/2009/9/main" uri="{504A1905-F514-4f6f-8877-14C23A59335A}">
      <x14:table altTextSummary="Bu tabloya Tarih, Saat ve Kan Şekeri değerlerini girin. Ortalama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/>
  </sheetViews>
  <sheetFormatPr defaultRowHeight="30" customHeight="1" x14ac:dyDescent="0.25"/>
  <cols>
    <col min="1" max="1" width="2.625" style="2" customWidth="1"/>
    <col min="2" max="2" width="20.125" style="2" customWidth="1"/>
    <col min="3" max="3" width="20.25" style="2" customWidth="1"/>
    <col min="4" max="4" width="25.875" style="2" customWidth="1"/>
    <col min="5" max="6" width="20.25" style="2" customWidth="1"/>
    <col min="7" max="7" width="2.625" style="2" customWidth="1"/>
    <col min="8" max="16384" width="9" style="2"/>
  </cols>
  <sheetData>
    <row r="1" spans="2:6" ht="49.5" customHeight="1" thickBot="1" x14ac:dyDescent="0.55000000000000004">
      <c r="B1" s="1" t="s">
        <v>0</v>
      </c>
      <c r="C1" s="1"/>
      <c r="D1" s="1"/>
      <c r="E1" s="1"/>
    </row>
    <row r="2" spans="2:6" ht="35.25" customHeight="1" thickTop="1" thickBot="1" x14ac:dyDescent="0.35">
      <c r="B2" s="3" t="s">
        <v>1</v>
      </c>
      <c r="C2" s="3"/>
      <c r="D2" s="3"/>
      <c r="E2" s="3"/>
    </row>
    <row r="3" spans="2:6" ht="15" customHeight="1" thickTop="1" x14ac:dyDescent="0.25">
      <c r="B3" s="10" t="s">
        <v>2</v>
      </c>
      <c r="C3" s="10"/>
      <c r="D3" s="10"/>
      <c r="E3" s="10"/>
    </row>
    <row r="4" spans="2:6" ht="225.75" customHeight="1" x14ac:dyDescent="0.25">
      <c r="B4" s="10"/>
      <c r="C4" s="10"/>
      <c r="D4" s="10"/>
      <c r="E4" s="10"/>
      <c r="F4" s="4" t="s">
        <v>8</v>
      </c>
    </row>
    <row r="5" spans="2:6" ht="45" customHeight="1" thickBot="1" x14ac:dyDescent="0.35">
      <c r="B5" s="3" t="s">
        <v>3</v>
      </c>
      <c r="C5" s="3"/>
      <c r="D5" s="3"/>
      <c r="E5" s="3"/>
    </row>
    <row r="6" spans="2:6" ht="15" customHeight="1" thickTop="1" x14ac:dyDescent="0.25"/>
    <row r="7" spans="2:6" ht="30" customHeight="1" x14ac:dyDescent="0.25">
      <c r="B7" s="5" t="s">
        <v>4</v>
      </c>
      <c r="C7" s="5" t="s">
        <v>5</v>
      </c>
      <c r="D7" s="5" t="s">
        <v>6</v>
      </c>
      <c r="E7" s="5" t="s">
        <v>7</v>
      </c>
    </row>
    <row r="8" spans="2:6" ht="30" customHeight="1" x14ac:dyDescent="0.25">
      <c r="B8" s="6">
        <f t="shared" ref="B8:B9" ca="1" si="0">TODAY()-6</f>
        <v>43413</v>
      </c>
      <c r="C8" s="7">
        <v>0.36458333333333298</v>
      </c>
      <c r="D8" s="8">
        <v>126</v>
      </c>
      <c r="E8" s="9">
        <f>IFERROR(AVERAGE(INDEX(KanŞekeri[KAN ŞEKERİ (mg/dL)],1,1):KanŞekeri[[#This Row],[KAN ŞEKERİ (mg/dL)]]), "")</f>
        <v>126</v>
      </c>
    </row>
    <row r="9" spans="2:6" ht="30" customHeight="1" x14ac:dyDescent="0.25">
      <c r="B9" s="6">
        <f t="shared" ca="1" si="0"/>
        <v>43413</v>
      </c>
      <c r="C9" s="7">
        <v>0.52083333333333304</v>
      </c>
      <c r="D9" s="8">
        <v>115</v>
      </c>
      <c r="E9" s="9">
        <f>IFERROR(AVERAGE(INDEX(KanŞekeri[KAN ŞEKERİ (mg/dL)],1,1):KanŞekeri[[#This Row],[KAN ŞEKERİ (mg/dL)]]), "")</f>
        <v>120.5</v>
      </c>
    </row>
    <row r="10" spans="2:6" ht="30" customHeight="1" x14ac:dyDescent="0.25">
      <c r="B10" s="6">
        <f ca="1">TODAY()-6</f>
        <v>43413</v>
      </c>
      <c r="C10" s="7">
        <v>0.80208333333333304</v>
      </c>
      <c r="D10" s="8">
        <v>100</v>
      </c>
      <c r="E10" s="9">
        <f>IFERROR(AVERAGE(INDEX(KanŞekeri[KAN ŞEKERİ (mg/dL)],1,1):KanŞekeri[[#This Row],[KAN ŞEKERİ (mg/dL)]]), "")</f>
        <v>113.66666666666667</v>
      </c>
    </row>
    <row r="11" spans="2:6" ht="30" customHeight="1" x14ac:dyDescent="0.25">
      <c r="B11" s="6">
        <f t="shared" ref="B11:B12" ca="1" si="1">TODAY()-5</f>
        <v>43414</v>
      </c>
      <c r="C11" s="7">
        <v>0.33333333333333298</v>
      </c>
      <c r="D11" s="8">
        <v>132</v>
      </c>
      <c r="E11" s="9">
        <f>IFERROR(AVERAGE(INDEX(KanŞekeri[KAN ŞEKERİ (mg/dL)],1,1):KanŞekeri[[#This Row],[KAN ŞEKERİ (mg/dL)]]), "")</f>
        <v>118.25</v>
      </c>
    </row>
    <row r="12" spans="2:6" ht="30" customHeight="1" x14ac:dyDescent="0.25">
      <c r="B12" s="6">
        <f t="shared" ca="1" si="1"/>
        <v>43414</v>
      </c>
      <c r="C12" s="7">
        <v>0.51041666666666696</v>
      </c>
      <c r="D12" s="8">
        <v>100</v>
      </c>
      <c r="E12" s="9">
        <f>IFERROR(AVERAGE(INDEX(KanŞekeri[KAN ŞEKERİ (mg/dL)],1,1):KanŞekeri[[#This Row],[KAN ŞEKERİ (mg/dL)]]), "")</f>
        <v>114.6</v>
      </c>
    </row>
    <row r="13" spans="2:6" ht="30" customHeight="1" x14ac:dyDescent="0.25">
      <c r="B13" s="6">
        <f ca="1">TODAY()-5</f>
        <v>43414</v>
      </c>
      <c r="C13" s="7">
        <v>0.78125</v>
      </c>
      <c r="D13" s="8">
        <v>112</v>
      </c>
      <c r="E13" s="9">
        <f>IFERROR(AVERAGE(INDEX(KanŞekeri[KAN ŞEKERİ (mg/dL)],1,1):KanŞekeri[[#This Row],[KAN ŞEKERİ (mg/dL)]]), "")</f>
        <v>114.16666666666667</v>
      </c>
    </row>
    <row r="14" spans="2:6" ht="30" customHeight="1" x14ac:dyDescent="0.25">
      <c r="B14" s="6">
        <f ca="1">TODAY()-4</f>
        <v>43415</v>
      </c>
      <c r="C14" s="7">
        <v>0.3125</v>
      </c>
      <c r="D14" s="8">
        <v>117</v>
      </c>
      <c r="E14" s="9">
        <f>IFERROR(AVERAGE(INDEX(KanŞekeri[KAN ŞEKERİ (mg/dL)],1,1):KanŞekeri[[#This Row],[KAN ŞEKERİ (mg/dL)]]), "")</f>
        <v>114.57142857142857</v>
      </c>
    </row>
    <row r="15" spans="2:6" ht="30" customHeight="1" x14ac:dyDescent="0.25">
      <c r="B15" s="6">
        <f ca="1">TODAY()-4</f>
        <v>43415</v>
      </c>
      <c r="C15" s="7">
        <v>0.47916666666666702</v>
      </c>
      <c r="D15" s="8">
        <v>115</v>
      </c>
      <c r="E15" s="9">
        <f>IFERROR(AVERAGE(INDEX(KanŞekeri[KAN ŞEKERİ (mg/dL)],1,1):KanŞekeri[[#This Row],[KAN ŞEKERİ (mg/dL)]]), "")</f>
        <v>114.625</v>
      </c>
    </row>
    <row r="16" spans="2:6" ht="30" customHeight="1" x14ac:dyDescent="0.25">
      <c r="B16" s="6">
        <f ca="1">TODAY()-4</f>
        <v>43415</v>
      </c>
      <c r="C16" s="7">
        <v>0.70833333333333304</v>
      </c>
      <c r="D16" s="8">
        <v>112</v>
      </c>
      <c r="E16" s="9">
        <f>IFERROR(AVERAGE(INDEX(KanŞekeri[KAN ŞEKERİ (mg/dL)],1,1):KanŞekeri[[#This Row],[KAN ŞEKERİ (mg/dL)]]), "")</f>
        <v>114.33333333333333</v>
      </c>
    </row>
    <row r="17" spans="2:5" ht="30" customHeight="1" x14ac:dyDescent="0.25">
      <c r="B17" s="6">
        <f t="shared" ref="B17:B18" ca="1" si="2">TODAY()-3</f>
        <v>43416</v>
      </c>
      <c r="C17" s="7">
        <v>0.3125</v>
      </c>
      <c r="D17" s="8">
        <v>120</v>
      </c>
      <c r="E17" s="9">
        <f>IFERROR(AVERAGE(INDEX(KanŞekeri[KAN ŞEKERİ (mg/dL)],1,1):KanŞekeri[[#This Row],[KAN ŞEKERİ (mg/dL)]]), "")</f>
        <v>114.9</v>
      </c>
    </row>
    <row r="18" spans="2:5" ht="30" customHeight="1" x14ac:dyDescent="0.25">
      <c r="B18" s="6">
        <f t="shared" ca="1" si="2"/>
        <v>43416</v>
      </c>
      <c r="C18" s="7">
        <v>0.47916666666666702</v>
      </c>
      <c r="D18" s="8">
        <v>118</v>
      </c>
      <c r="E18" s="9">
        <f>IFERROR(AVERAGE(INDEX(KanŞekeri[KAN ŞEKERİ (mg/dL)],1,1):KanŞekeri[[#This Row],[KAN ŞEKERİ (mg/dL)]]), "")</f>
        <v>115.18181818181819</v>
      </c>
    </row>
    <row r="19" spans="2:5" ht="30" customHeight="1" x14ac:dyDescent="0.25">
      <c r="B19" s="6">
        <f ca="1">TODAY()-3</f>
        <v>43416</v>
      </c>
      <c r="C19" s="7">
        <v>0.70833333333333304</v>
      </c>
      <c r="D19" s="8">
        <v>102</v>
      </c>
      <c r="E19" s="9">
        <f>IFERROR(AVERAGE(INDEX(KanŞekeri[KAN ŞEKERİ (mg/dL)],1,1):KanŞekeri[[#This Row],[KAN ŞEKERİ (mg/dL)]]), "")</f>
        <v>114.08333333333333</v>
      </c>
    </row>
    <row r="20" spans="2:5" ht="30" customHeight="1" x14ac:dyDescent="0.25">
      <c r="B20" s="6">
        <f t="shared" ref="B20:B21" ca="1" si="3">TODAY()-2</f>
        <v>43417</v>
      </c>
      <c r="C20" s="7">
        <v>0.3125</v>
      </c>
      <c r="D20" s="8">
        <v>124</v>
      </c>
      <c r="E20" s="9">
        <f>IFERROR(AVERAGE(INDEX(KanŞekeri[KAN ŞEKERİ (mg/dL)],1,1):KanŞekeri[[#This Row],[KAN ŞEKERİ (mg/dL)]]), "")</f>
        <v>114.84615384615384</v>
      </c>
    </row>
    <row r="21" spans="2:5" ht="30" customHeight="1" x14ac:dyDescent="0.25">
      <c r="B21" s="6">
        <f t="shared" ca="1" si="3"/>
        <v>43417</v>
      </c>
      <c r="C21" s="7">
        <v>0.47916666666666702</v>
      </c>
      <c r="D21" s="8">
        <v>100</v>
      </c>
      <c r="E21" s="9">
        <f>IFERROR(AVERAGE(INDEX(KanŞekeri[KAN ŞEKERİ (mg/dL)],1,1):KanŞekeri[[#This Row],[KAN ŞEKERİ (mg/dL)]]), "")</f>
        <v>113.78571428571429</v>
      </c>
    </row>
    <row r="22" spans="2:5" ht="30" customHeight="1" x14ac:dyDescent="0.25">
      <c r="B22" s="6">
        <f ca="1">TODAY()-2</f>
        <v>43417</v>
      </c>
      <c r="C22" s="7">
        <v>0.70833333333333304</v>
      </c>
      <c r="D22" s="8">
        <v>99</v>
      </c>
      <c r="E22" s="9">
        <f>IFERROR(AVERAGE(INDEX(KanŞekeri[KAN ŞEKERİ (mg/dL)],1,1):KanŞekeri[[#This Row],[KAN ŞEKERİ (mg/dL)]]), "")</f>
        <v>112.8</v>
      </c>
    </row>
    <row r="23" spans="2:5" ht="30" customHeight="1" x14ac:dyDescent="0.25">
      <c r="B23" s="6">
        <f t="shared" ref="B23:B24" ca="1" si="4">TODAY()-1</f>
        <v>43418</v>
      </c>
      <c r="C23" s="7">
        <v>0.3125</v>
      </c>
      <c r="D23" s="8">
        <v>132</v>
      </c>
      <c r="E23" s="9">
        <f>IFERROR(AVERAGE(INDEX(KanŞekeri[KAN ŞEKERİ (mg/dL)],1,1):KanŞekeri[[#This Row],[KAN ŞEKERİ (mg/dL)]]), "")</f>
        <v>114</v>
      </c>
    </row>
    <row r="24" spans="2:5" ht="30" customHeight="1" x14ac:dyDescent="0.25">
      <c r="B24" s="6">
        <f t="shared" ca="1" si="4"/>
        <v>43418</v>
      </c>
      <c r="C24" s="7">
        <v>0.47916666666666702</v>
      </c>
      <c r="D24" s="8">
        <v>120</v>
      </c>
      <c r="E24" s="9">
        <f>IFERROR(AVERAGE(INDEX(KanŞekeri[KAN ŞEKERİ (mg/dL)],1,1):KanŞekeri[[#This Row],[KAN ŞEKERİ (mg/dL)]]), "")</f>
        <v>114.35294117647059</v>
      </c>
    </row>
    <row r="25" spans="2:5" ht="30" customHeight="1" x14ac:dyDescent="0.25">
      <c r="B25" s="6">
        <f ca="1">TODAY()-1</f>
        <v>43418</v>
      </c>
      <c r="C25" s="7">
        <v>0.70833333333333304</v>
      </c>
      <c r="D25" s="8">
        <v>100</v>
      </c>
      <c r="E25" s="9">
        <f>IFERROR(AVERAGE(INDEX(KanŞekeri[KAN ŞEKERİ (mg/dL)],1,1):KanŞekeri[[#This Row],[KAN ŞEKERİ (mg/dL)]]), "")</f>
        <v>113.55555555555556</v>
      </c>
    </row>
    <row r="26" spans="2:5" ht="30" customHeight="1" x14ac:dyDescent="0.25">
      <c r="B26" s="6">
        <f ca="1">TODAY()</f>
        <v>43419</v>
      </c>
      <c r="C26" s="7">
        <v>0.3125</v>
      </c>
      <c r="D26" s="8">
        <v>113</v>
      </c>
      <c r="E26" s="9">
        <f>IFERROR(AVERAGE(INDEX(KanŞekeri[KAN ŞEKERİ (mg/dL)],1,1):KanŞekeri[[#This Row],[KAN ŞEKERİ (mg/dL)]]), "")</f>
        <v>113.52631578947368</v>
      </c>
    </row>
    <row r="27" spans="2:5" ht="30" customHeight="1" x14ac:dyDescent="0.25">
      <c r="B27" s="6">
        <f ca="1">TODAY()</f>
        <v>43419</v>
      </c>
      <c r="C27" s="7">
        <v>0.52083333333333304</v>
      </c>
      <c r="D27" s="8">
        <v>111</v>
      </c>
      <c r="E27" s="9">
        <f>IFERROR(AVERAGE(INDEX(KanŞekeri[KAN ŞEKERİ (mg/dL)],1,1):KanŞekeri[[#This Row],[KAN ŞEKERİ (mg/dL)]]), "")</f>
        <v>113.4</v>
      </c>
    </row>
    <row r="28" spans="2:5" ht="30" customHeight="1" x14ac:dyDescent="0.25">
      <c r="B28" s="6">
        <f ca="1">TODAY()</f>
        <v>43419</v>
      </c>
      <c r="C28" s="7">
        <v>0.77083333333333304</v>
      </c>
      <c r="D28" s="8">
        <v>115</v>
      </c>
      <c r="E28" s="9">
        <f>IFERROR(AVERAGE(INDEX(KanŞekeri[KAN ŞEKERİ (mg/dL)],1,1):KanŞekeri[[#This Row],[KAN ŞEKERİ (mg/dL)]]), "")</f>
        <v>113.47619047619048</v>
      </c>
    </row>
    <row r="29" spans="2:5" ht="30" customHeight="1" x14ac:dyDescent="0.25">
      <c r="B29" s="6">
        <f ca="1">TODAY()</f>
        <v>43419</v>
      </c>
      <c r="C29" s="7">
        <v>0.77083333333333304</v>
      </c>
      <c r="D29" s="8">
        <v>115</v>
      </c>
      <c r="E29" s="9">
        <f>IFERROR(AVERAGE(INDEX(KanŞekeri[KAN ŞEKERİ (mg/dL)],1,1):KanŞekeri[[#This Row],[KAN ŞEKERİ (mg/dL)]]), "")</f>
        <v>113.54545454545455</v>
      </c>
    </row>
  </sheetData>
  <mergeCells count="1">
    <mergeCell ref="B3:E4"/>
  </mergeCells>
  <dataValidations count="8">
    <dataValidation allowBlank="1" showInputMessage="1" showErrorMessage="1" prompt="Bu çalışma sayfasında bir Kan Şekeri İzleyicisi oluşturun. Kan şekeri ayrıntılarını B7 hücresinde başlayan Kan Şekeri tablosuna girin. İlerleme grafiği B3 hücresindedir. Bilgiler F4 hücresindedir" sqref="A1" xr:uid="{00000000-0002-0000-0000-000000000000}"/>
    <dataValidation allowBlank="1" showInputMessage="1" showErrorMessage="1" prompt="Bu çalışma sayfasının başlığı bu hücrededir" sqref="B1" xr:uid="{00000000-0002-0000-0000-000001000000}"/>
    <dataValidation allowBlank="1" showInputMessage="1" showErrorMessage="1" prompt="Kan şekeri ve Ortalama grafiği aşağıdaki hücrededir" sqref="B2" xr:uid="{00000000-0002-0000-0000-000002000000}"/>
    <dataValidation allowBlank="1" showInputMessage="1" showErrorMessage="1" prompt="Aşağıdaki tabloya Kan şekeri verilerini girin" sqref="B5" xr:uid="{00000000-0002-0000-0000-000003000000}"/>
    <dataValidation allowBlank="1" showInputMessage="1" showErrorMessage="1" prompt="Bu sütundaki bu başlığın altına Tarihi girin. Belirli girdileri bulmak için başlık filtrelerini kullanın." sqref="B7" xr:uid="{00000000-0002-0000-0000-000004000000}"/>
    <dataValidation allowBlank="1" showInputMessage="1" showErrorMessage="1" prompt="Bu sütundaki bu başlığın altına Saati girin" sqref="C7" xr:uid="{00000000-0002-0000-0000-000005000000}"/>
    <dataValidation allowBlank="1" showInputMessage="1" showErrorMessage="1" prompt="Kan Şekerini bu sütundaki bu başlığın altına desilitre başına miligramlık değerler olarak girin" sqref="D7" xr:uid="{00000000-0002-0000-0000-000006000000}"/>
    <dataValidation allowBlank="1" showInputMessage="1" showErrorMessage="1" prompt="Ortalama, bu sütundaki bu başlığın altında otomatik olarak hesaplanır" sqref="E7" xr:uid="{00000000-0002-0000-0000-000007000000}"/>
  </dataValidations>
  <printOptions horizontalCentered="1"/>
  <pageMargins left="0.4" right="0.4" top="0.4" bottom="0.4" header="0.3" footer="0.3"/>
  <pageSetup paperSize="9" scale="85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KAN ŞEKERİ VERİLERİ</vt:lpstr>
      <vt:lpstr>Başlık1</vt:lpstr>
      <vt:lpstr>'KAN ŞEKERİ VERİLERİ'!Yazdırma_Başlıkları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2017-10-17T02:13:26Z</dcterms:created>
  <dcterms:modified xsi:type="dcterms:W3CDTF">2018-11-15T05:46:58Z</dcterms:modified>
</cp:coreProperties>
</file>