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26_Accessibility_batch10_Nanjing\05_From_Finalcheck\templates\tr-TR\"/>
    </mc:Choice>
  </mc:AlternateContent>
  <bookViews>
    <workbookView xWindow="0" yWindow="0" windowWidth="28800" windowHeight="11715"/>
  </bookViews>
  <sheets>
    <sheet name="Özet" sheetId="2" r:id="rId1"/>
    <sheet name="Varlıklar" sheetId="1" r:id="rId2"/>
    <sheet name="Borçlar" sheetId="5" r:id="rId3"/>
    <sheet name="Kategoriler" sheetId="4" r:id="rId4"/>
  </sheets>
  <definedNames>
    <definedName name="Başlık1">Özet!$B$2</definedName>
    <definedName name="MALİ_YIL">Özet!$C$2</definedName>
    <definedName name="MALİ_YIL_2">Özet!$D$2</definedName>
    <definedName name="SatırBaşlığıBölgesi1..D12">Özet!$B$10</definedName>
    <definedName name="SütunBaşlığı2">Varlıklar[[#Headers],[Açıklama]]</definedName>
    <definedName name="SütunBaşlığı3">Borçlar[[#Headers],[Açıklama]]</definedName>
    <definedName name="_xlnm.Print_Titles" localSheetId="2">Borçlar!$1:$3</definedName>
    <definedName name="_xlnm.Print_Titles" localSheetId="3">Kategoriler!$1:$3</definedName>
    <definedName name="_xlnm.Print_Titles" localSheetId="0">Özet!$1:$3</definedName>
    <definedName name="_xlnm.Print_Titles" localSheetId="1">Varlıklar!$1:$3</definedName>
  </definedNames>
  <calcPr calcId="171027"/>
</workbook>
</file>

<file path=xl/calcChain.xml><?xml version="1.0" encoding="utf-8"?>
<calcChain xmlns="http://schemas.openxmlformats.org/spreadsheetml/2006/main">
  <c r="D2" i="2" l="1"/>
  <c r="C2" i="2"/>
  <c r="C6" i="2" l="1"/>
  <c r="D6" i="2"/>
  <c r="D12" i="5" l="1"/>
  <c r="C11" i="2" s="1"/>
  <c r="E12" i="5"/>
  <c r="D11" i="2" s="1"/>
  <c r="D14" i="1"/>
  <c r="C10" i="2" s="1"/>
  <c r="E14" i="1"/>
  <c r="D10" i="2" s="1"/>
  <c r="D5" i="2"/>
  <c r="D7" i="2"/>
  <c r="D8" i="2"/>
  <c r="D9" i="2"/>
  <c r="C5" i="2"/>
  <c r="C7" i="2"/>
  <c r="C8" i="2"/>
  <c r="C9" i="2"/>
  <c r="D4" i="2"/>
  <c r="C4" i="2"/>
  <c r="E2" i="1" l="1"/>
  <c r="E2" i="5"/>
  <c r="D2" i="1"/>
  <c r="D2" i="5"/>
  <c r="D12" i="2" l="1"/>
  <c r="C12" i="2"/>
</calcChain>
</file>

<file path=xl/sharedStrings.xml><?xml version="1.0" encoding="utf-8"?>
<sst xmlns="http://schemas.openxmlformats.org/spreadsheetml/2006/main" count="69" uniqueCount="36">
  <si>
    <t>Bilanço</t>
  </si>
  <si>
    <t>Varlık Türü</t>
  </si>
  <si>
    <t>Mevcut Varlıklar</t>
  </si>
  <si>
    <t>Sabit Varlıklar</t>
  </si>
  <si>
    <t>Diğer Varlıklar</t>
  </si>
  <si>
    <t>Kısa Vadeli Borçlar</t>
  </si>
  <si>
    <t>Uzun Vadeli Borçlar</t>
  </si>
  <si>
    <t>Öz Sermaye</t>
  </si>
  <si>
    <t>Toplam Varlıklar</t>
  </si>
  <si>
    <t>Toplam Borç ve Öz Sermaye</t>
  </si>
  <si>
    <t>Bakiye</t>
  </si>
  <si>
    <t>Önceki Yıl</t>
  </si>
  <si>
    <t>Bu Yıl</t>
  </si>
  <si>
    <t>Varlıklar</t>
  </si>
  <si>
    <t>Açıklama</t>
  </si>
  <si>
    <t>Nakit</t>
  </si>
  <si>
    <t>Yatırımlar</t>
  </si>
  <si>
    <t>Envanterler</t>
  </si>
  <si>
    <t>Alacak hesapları</t>
  </si>
  <si>
    <t>Peşin ödenen giderler</t>
  </si>
  <si>
    <t>Mülk ve ekipman</t>
  </si>
  <si>
    <t>Özel maliyetler</t>
  </si>
  <si>
    <t>Öz sermaye ve diğer yatırımlar</t>
  </si>
  <si>
    <t>Az birikmiş amortisman (Negatif Değer)</t>
  </si>
  <si>
    <t>Bağış</t>
  </si>
  <si>
    <t>Borçlar</t>
  </si>
  <si>
    <t>Borç Türü</t>
  </si>
  <si>
    <t>Borç hesapları</t>
  </si>
  <si>
    <t>Tahakkuk etmiş ücretler</t>
  </si>
  <si>
    <t>Tahakkuk etmiş tazminat</t>
  </si>
  <si>
    <t>Ödenecek gelir vergileri</t>
  </si>
  <si>
    <t>Peşin elde edilen gelir</t>
  </si>
  <si>
    <t>Kredi ödemesi</t>
  </si>
  <si>
    <t>Yatırım sermayesi</t>
  </si>
  <si>
    <t>Birikmiş dağıtılmayan kar</t>
  </si>
  <si>
    <t>Kategoriler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</si>
</sst>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;\-0_)"/>
    <numFmt numFmtId="165" formatCode="#,##0_ ;[Red]\-#,##0\ "/>
  </numFmts>
  <fonts count="9" x14ac:knownFonts="1">
    <font>
      <sz val="11"/>
      <color theme="1" tint="0.14993743705557422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</borders>
  <cellStyleXfs count="11">
    <xf numFmtId="0" fontId="0" fillId="0" borderId="0">
      <alignment horizontal="left" vertical="center" wrapText="1" indent="1"/>
    </xf>
    <xf numFmtId="0" fontId="2" fillId="0" borderId="2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7" fillId="0" borderId="1" applyNumberFormat="0" applyFill="0" applyProtection="0">
      <alignment horizontal="right" vertical="center" indent="1"/>
    </xf>
    <xf numFmtId="0" fontId="7" fillId="0" borderId="0" applyFill="0" applyBorder="0" applyProtection="0">
      <alignment horizontal="right" vertical="center" indent="1"/>
    </xf>
    <xf numFmtId="38" fontId="4" fillId="0" borderId="0" applyFont="0" applyFill="0" applyBorder="0" applyAlignment="0" applyProtection="0"/>
    <xf numFmtId="0" fontId="5" fillId="3" borderId="3" applyNumberFormat="0" applyProtection="0">
      <alignment horizontal="left" vertical="center"/>
    </xf>
    <xf numFmtId="0" fontId="3" fillId="2" borderId="0" applyNumberFormat="0" applyProtection="0">
      <alignment horizontal="left" vertical="center"/>
    </xf>
    <xf numFmtId="165" fontId="4" fillId="0" borderId="0" applyFont="0" applyFill="0" applyBorder="0" applyProtection="0">
      <alignment horizontal="right" vertical="center" indent="1"/>
    </xf>
    <xf numFmtId="0" fontId="8" fillId="5" borderId="4" applyNumberFormat="0" applyProtection="0">
      <alignment horizontal="left" vertical="center"/>
    </xf>
    <xf numFmtId="0" fontId="1" fillId="4" borderId="0" applyNumberFormat="0" applyBorder="0" applyAlignment="0" applyProtection="0"/>
  </cellStyleXfs>
  <cellXfs count="17">
    <xf numFmtId="0" fontId="0" fillId="0" borderId="0" xfId="0">
      <alignment horizontal="left" vertical="center" wrapText="1" indent="1"/>
    </xf>
    <xf numFmtId="0" fontId="2" fillId="0" borderId="2" xfId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1" applyAlignment="1">
      <alignment vertical="center"/>
    </xf>
    <xf numFmtId="0" fontId="2" fillId="0" borderId="2" xfId="1" applyAlignment="1" applyProtection="1">
      <alignment vertical="center"/>
    </xf>
    <xf numFmtId="0" fontId="0" fillId="0" borderId="0" xfId="0" applyFont="1" applyFill="1" applyBorder="1">
      <alignment horizontal="left" vertical="center" wrapText="1" indent="1"/>
    </xf>
    <xf numFmtId="0" fontId="7" fillId="0" borderId="1" xfId="3">
      <alignment horizontal="right" vertical="center" indent="1"/>
    </xf>
    <xf numFmtId="0" fontId="6" fillId="0" borderId="0" xfId="2">
      <alignment vertical="center"/>
    </xf>
    <xf numFmtId="0" fontId="6" fillId="0" borderId="0" xfId="2" applyFill="1" applyBorder="1">
      <alignment vertical="center"/>
    </xf>
    <xf numFmtId="165" fontId="0" fillId="0" borderId="0" xfId="8" applyFont="1" applyFill="1" applyBorder="1" applyProtection="1">
      <alignment horizontal="right" vertical="center" indent="1"/>
    </xf>
    <xf numFmtId="165" fontId="0" fillId="0" borderId="0" xfId="8" applyFont="1" applyFill="1" applyBorder="1">
      <alignment horizontal="right" vertical="center" indent="1"/>
    </xf>
    <xf numFmtId="0" fontId="8" fillId="5" borderId="4" xfId="9">
      <alignment horizontal="left" vertical="center"/>
    </xf>
    <xf numFmtId="164" fontId="5" fillId="3" borderId="3" xfId="6" applyNumberFormat="1">
      <alignment horizontal="left" vertical="center"/>
    </xf>
    <xf numFmtId="0" fontId="5" fillId="3" borderId="3" xfId="6">
      <alignment horizontal="left" vertical="center"/>
    </xf>
    <xf numFmtId="165" fontId="8" fillId="5" borderId="4" xfId="8" applyFont="1" applyFill="1" applyBorder="1">
      <alignment horizontal="right" vertical="center" indent="1"/>
    </xf>
    <xf numFmtId="165" fontId="5" fillId="3" borderId="3" xfId="8" applyFont="1" applyFill="1" applyBorder="1">
      <alignment horizontal="right" vertical="center" indent="1"/>
    </xf>
    <xf numFmtId="0" fontId="5" fillId="3" borderId="3" xfId="6" applyAlignment="1">
      <alignment vertical="center"/>
    </xf>
  </cellXfs>
  <cellStyles count="11">
    <cellStyle name="%20 - Vurgu1" xfId="7" builtinId="30" customBuiltin="1"/>
    <cellStyle name="%20 - Vurgu5" xfId="10" builtinId="46" customBuiltin="1"/>
    <cellStyle name="Ana Başlık" xfId="1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9" builtinId="19" customBuiltin="1"/>
    <cellStyle name="Normal" xfId="0" builtinId="0" customBuiltin="1"/>
    <cellStyle name="ParaBirimi" xfId="8" builtinId="4" customBuiltin="1"/>
    <cellStyle name="Toplam" xfId="6" builtinId="25" customBuiltin="1"/>
    <cellStyle name="Virgül" xfId="5" builtinId="3" customBuiltin="1"/>
  </cellStyles>
  <dxfs count="13">
    <dxf>
      <alignment horizontal="general" vertical="center" textRotation="0" wrapText="0" indent="0" justifyLastLine="0" shrinkToFit="0" readingOrder="0"/>
    </dxf>
    <dxf>
      <numFmt numFmtId="164" formatCode="0_);\-0_)"/>
    </dxf>
    <dxf>
      <alignment vertical="center" textRotation="0" indent="0" justifyLastLine="0" shrinkToFit="0" readingOrder="0"/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Bilanço" defaultPivotStyle="PivotStyleLight16">
    <tableStyle name="Bilanço" pivot="0" count="4">
      <tableStyleElement type="wholeTable" dxfId="12"/>
      <tableStyleElement type="headerRow" dxfId="11"/>
      <tableStyleElement type="totalRow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Pano" displayName="Pano" ref="B3:D9" totalsRowDxfId="2">
  <autoFilter ref="B3:D9">
    <filterColumn colId="0" hiddenButton="1"/>
    <filterColumn colId="1" hiddenButton="1"/>
    <filterColumn colId="2" hiddenButton="1"/>
  </autoFilter>
  <tableColumns count="3">
    <tableColumn id="1" name="Varlık Türü" totalsRowLabel="Total" dataCellStyle="Normal"/>
    <tableColumn id="2" name="Önceki Yıl" totalsRowFunction="sum">
      <calculatedColumnFormula>SUMIFS(Varlıklar[Önceki Yıl],Varlıklar[Varlık Türü],Pano[[#This Row],[Varlık Türü]])+SUMIFS(Borçlar[Önceki Yıl],Borçlar[Borç Türü],Pano[[#This Row],[Varlık Türü]])</calculatedColumnFormula>
    </tableColumn>
    <tableColumn id="3" name="Bu Yıl" totalsRowFunction="sum">
      <calculatedColumnFormula>SUMIFS(Varlıklar[Bu Yıl],Varlıklar[Varlık Türü],Pano[[#This Row],[Varlık Türü]])+SUMIFS(Borçlar[Bu Yıl],Borçlar[Borç Türü],Pano[[#This Row],[Varlık Türü]])</calculatedColumnFormula>
    </tableColumn>
  </tableColumns>
  <tableStyleInfo name="Bilanço" showFirstColumn="0" showLastColumn="0" showRowStripes="0" showColumnStripes="0"/>
  <extLst>
    <ext xmlns:x14="http://schemas.microsoft.com/office/spreadsheetml/2009/9/main" uri="{504A1905-F514-4f6f-8877-14C23A59335A}">
      <x14:table altTextSummary="Bu tabloda yılık karşılaştırma değerlerini otomatik olarak güncelleştirmek için Varlık Türünü seçin. Bakiye, Toplam Varlıklar, Toplam Borçlar ve Öz Sermaye tablonun sonunda hesaplanır"/>
    </ext>
  </extLst>
</table>
</file>

<file path=xl/tables/table2.xml><?xml version="1.0" encoding="utf-8"?>
<table xmlns="http://schemas.openxmlformats.org/spreadsheetml/2006/main" id="16" name="Varlıklar" displayName="Varlıklar" ref="B3:E14" totalsRowCount="1" totalsRowCellStyle="Toplam">
  <autoFilter ref="B3:E13"/>
  <tableColumns count="4">
    <tableColumn id="5" name="Varlık Türü" totalsRowLabel="Toplam Varlıklar" dataCellStyle="Normal"/>
    <tableColumn id="1" name="Açıklama" dataCellStyle="Normal"/>
    <tableColumn id="3" name="Önceki Yıl" totalsRowFunction="sum" dataCellStyle="ParaBirimi"/>
    <tableColumn id="4" name="Bu Yıl" totalsRowFunction="sum" dataCellStyle="ParaBirimi"/>
  </tableColumns>
  <tableStyleInfo name="Bilanço" showFirstColumn="0" showLastColumn="0" showRowStripes="1" showColumnStripes="0"/>
  <extLst>
    <ext xmlns:x14="http://schemas.microsoft.com/office/spreadsheetml/2009/9/main" uri="{504A1905-F514-4f6f-8877-14C23A59335A}">
      <x14:table altTextSummary="Varlık Türünü seçin ve bu tabloya karşılaştırılacak yıllar için ilgili Açıklamaları ve değerleri girin. Toplam Varlıklar tablonun sonunda hesaplanır"/>
    </ext>
  </extLst>
</table>
</file>

<file path=xl/tables/table3.xml><?xml version="1.0" encoding="utf-8"?>
<table xmlns="http://schemas.openxmlformats.org/spreadsheetml/2006/main" id="21" name="Borçlar" displayName="Borçlar" ref="B3:E12" totalsRowCount="1" totalsRowCellStyle="Toplam">
  <autoFilter ref="B3:E11"/>
  <tableColumns count="4">
    <tableColumn id="5" name="Borç Türü" totalsRowLabel="Toplam Borç ve Öz Sermaye" totalsRowDxfId="1" dataCellStyle="Normal"/>
    <tableColumn id="1" name="Açıklama" totalsRowDxfId="0" dataCellStyle="Normal"/>
    <tableColumn id="3" name="Önceki Yıl" totalsRowFunction="sum" dataCellStyle="ParaBirimi"/>
    <tableColumn id="4" name="Bu Yıl" totalsRowFunction="sum" dataCellStyle="ParaBirimi"/>
  </tableColumns>
  <tableStyleInfo name="Bilanço" showFirstColumn="0" showLastColumn="0" showRowStripes="1" showColumnStripes="0"/>
  <extLst>
    <ext xmlns:x14="http://schemas.microsoft.com/office/spreadsheetml/2009/9/main" uri="{504A1905-F514-4f6f-8877-14C23A59335A}">
      <x14:table altTextSummary="Borç Türünü seçin ve bu tabloya karşılaştırılacak yıllar için ilgili Açıklamaları ve değerleri girin. Toplam Borçlar ve Öz Sermaye tablonun sonunda hesaplanır"/>
    </ext>
  </extLst>
</table>
</file>

<file path=xl/tables/table4.xml><?xml version="1.0" encoding="utf-8"?>
<table xmlns="http://schemas.openxmlformats.org/spreadsheetml/2006/main" id="2" name="Kategoriler" displayName="Kategoriler" ref="B3:B9" totalsRowShown="0">
  <autoFilter ref="B3:B9">
    <filterColumn colId="0" hiddenButton="1"/>
  </autoFilter>
  <tableColumns count="1">
    <tableColumn id="1" name="Kategoriler"/>
  </tableColumns>
  <tableStyleInfo name="Bilanço" showFirstColumn="0" showLastColumn="0" showRowStripes="0" showColumnStripes="0"/>
  <extLst>
    <ext xmlns:x14="http://schemas.microsoft.com/office/spreadsheetml/2009/9/main" uri="{504A1905-F514-4f6f-8877-14C23A59335A}">
      <x14:table altTextSummary="Bu tabloya varlıklar ve borçlar için kategorileri girin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D12"/>
  <sheetViews>
    <sheetView showGridLines="0" tabSelected="1" workbookViewId="0"/>
  </sheetViews>
  <sheetFormatPr defaultColWidth="9.33203125" defaultRowHeight="30" customHeight="1" x14ac:dyDescent="0.3"/>
  <cols>
    <col min="1" max="1" width="1.6640625" customWidth="1"/>
    <col min="2" max="2" width="47.88671875" customWidth="1"/>
    <col min="3" max="4" width="18.77734375" customWidth="1"/>
  </cols>
  <sheetData>
    <row r="1" spans="2:4" ht="42" customHeight="1" thickBot="1" x14ac:dyDescent="0.35">
      <c r="B1" s="4" t="s">
        <v>0</v>
      </c>
      <c r="C1" s="4"/>
      <c r="D1" s="4"/>
    </row>
    <row r="2" spans="2:4" ht="30" customHeight="1" thickTop="1" thickBot="1" x14ac:dyDescent="0.35">
      <c r="C2" s="6" t="str">
        <f ca="1">"MY-"&amp;YEAR(TODAY())-1</f>
        <v>MY-2016</v>
      </c>
      <c r="D2" s="6" t="str">
        <f ca="1">"MY-"&amp;YEAR(TODAY())</f>
        <v>MY-2017</v>
      </c>
    </row>
    <row r="3" spans="2:4" ht="18" customHeight="1" thickTop="1" x14ac:dyDescent="0.3">
      <c r="B3" s="8" t="s">
        <v>1</v>
      </c>
      <c r="C3" s="8" t="s">
        <v>11</v>
      </c>
      <c r="D3" s="8" t="s">
        <v>12</v>
      </c>
    </row>
    <row r="4" spans="2:4" ht="30" customHeight="1" x14ac:dyDescent="0.3">
      <c r="B4" t="s">
        <v>2</v>
      </c>
      <c r="C4" s="9">
        <f>SUMIFS(Varlıklar[Önceki Yıl],Varlıklar[Varlık Türü],Pano[[#This Row],[Varlık Türü]])+SUMIFS(Borçlar[Önceki Yıl],Borçlar[Borç Türü],Pano[[#This Row],[Varlık Türü]])</f>
        <v>600</v>
      </c>
      <c r="D4" s="9">
        <f>SUMIFS(Varlıklar[Bu Yıl],Varlıklar[Varlık Türü],Pano[[#This Row],[Varlık Türü]])+SUMIFS(Borçlar[Bu Yıl],Borçlar[Borç Türü],Pano[[#This Row],[Varlık Türü]])</f>
        <v>600</v>
      </c>
    </row>
    <row r="5" spans="2:4" ht="30" customHeight="1" x14ac:dyDescent="0.3">
      <c r="B5" t="s">
        <v>3</v>
      </c>
      <c r="C5" s="9">
        <f>SUMIFS(Varlıklar[Önceki Yıl],Varlıklar[Varlık Türü],Pano[[#This Row],[Varlık Türü]])+SUMIFS(Borçlar[Önceki Yıl],Borçlar[Borç Türü],Pano[[#This Row],[Varlık Türü]])</f>
        <v>-100</v>
      </c>
      <c r="D5" s="9">
        <f>SUMIFS(Varlıklar[Bu Yıl],Varlıklar[Varlık Türü],Pano[[#This Row],[Varlık Türü]])+SUMIFS(Borçlar[Bu Yıl],Borçlar[Borç Türü],Pano[[#This Row],[Varlık Türü]])</f>
        <v>-85</v>
      </c>
    </row>
    <row r="6" spans="2:4" ht="30" customHeight="1" x14ac:dyDescent="0.3">
      <c r="B6" t="s">
        <v>4</v>
      </c>
      <c r="C6" s="9">
        <f>SUMIFS(Varlıklar[Önceki Yıl],Varlıklar[Varlık Türü],Pano[[#This Row],[Varlık Türü]])+SUMIFS(Borçlar[Önceki Yıl],Borçlar[Borç Türü],Pano[[#This Row],[Varlık Türü]])</f>
        <v>0</v>
      </c>
      <c r="D6" s="9">
        <f>SUMIFS(Varlıklar[Bu Yıl],Varlıklar[Varlık Türü],Pano[[#This Row],[Varlık Türü]])+SUMIFS(Borçlar[Bu Yıl],Borçlar[Borç Türü],Pano[[#This Row],[Varlık Türü]])</f>
        <v>0</v>
      </c>
    </row>
    <row r="7" spans="2:4" ht="30" customHeight="1" x14ac:dyDescent="0.3">
      <c r="B7" t="s">
        <v>5</v>
      </c>
      <c r="C7" s="9">
        <f>SUMIFS(Varlıklar[Önceki Yıl],Varlıklar[Varlık Türü],Pano[[#This Row],[Varlık Türü]])+SUMIFS(Borçlar[Önceki Yıl],Borçlar[Borç Türü],Pano[[#This Row],[Varlık Türü]])</f>
        <v>500</v>
      </c>
      <c r="D7" s="9">
        <f>SUMIFS(Varlıklar[Bu Yıl],Varlıklar[Varlık Türü],Pano[[#This Row],[Varlık Türü]])+SUMIFS(Borçlar[Bu Yıl],Borçlar[Borç Türü],Pano[[#This Row],[Varlık Türü]])</f>
        <v>350</v>
      </c>
    </row>
    <row r="8" spans="2:4" ht="30" customHeight="1" x14ac:dyDescent="0.3">
      <c r="B8" t="s">
        <v>6</v>
      </c>
      <c r="C8" s="9">
        <f>SUMIFS(Varlıklar[Önceki Yıl],Varlıklar[Varlık Türü],Pano[[#This Row],[Varlık Türü]])+SUMIFS(Borçlar[Önceki Yıl],Borçlar[Borç Türü],Pano[[#This Row],[Varlık Türü]])</f>
        <v>0</v>
      </c>
      <c r="D8" s="9">
        <f>SUMIFS(Varlıklar[Bu Yıl],Varlıklar[Varlık Türü],Pano[[#This Row],[Varlık Türü]])+SUMIFS(Borçlar[Bu Yıl],Borçlar[Borç Türü],Pano[[#This Row],[Varlık Türü]])</f>
        <v>0</v>
      </c>
    </row>
    <row r="9" spans="2:4" ht="30" customHeight="1" x14ac:dyDescent="0.3">
      <c r="B9" t="s">
        <v>7</v>
      </c>
      <c r="C9" s="9">
        <f>SUMIFS(Varlıklar[Önceki Yıl],Varlıklar[Varlık Türü],Pano[[#This Row],[Varlık Türü]])+SUMIFS(Borçlar[Önceki Yıl],Borçlar[Borç Türü],Pano[[#This Row],[Varlık Türü]])</f>
        <v>0</v>
      </c>
      <c r="D9" s="9">
        <f>SUMIFS(Varlıklar[Bu Yıl],Varlıklar[Varlık Türü],Pano[[#This Row],[Varlık Türü]])+SUMIFS(Borçlar[Bu Yıl],Borçlar[Borç Türü],Pano[[#This Row],[Varlık Türü]])</f>
        <v>350</v>
      </c>
    </row>
    <row r="10" spans="2:4" ht="30" customHeight="1" x14ac:dyDescent="0.3">
      <c r="B10" s="11" t="s">
        <v>8</v>
      </c>
      <c r="C10" s="14">
        <f>Varlıklar[[#Totals],[Önceki Yıl]]</f>
        <v>500</v>
      </c>
      <c r="D10" s="14">
        <f>Varlıklar[[#Totals],[Bu Yıl]]</f>
        <v>515</v>
      </c>
    </row>
    <row r="11" spans="2:4" ht="30" customHeight="1" x14ac:dyDescent="0.3">
      <c r="B11" s="11" t="s">
        <v>9</v>
      </c>
      <c r="C11" s="14">
        <f>Borçlar[[#Totals],[Önceki Yıl]]</f>
        <v>500</v>
      </c>
      <c r="D11" s="14">
        <f>Borçlar[[#Totals],[Bu Yıl]]</f>
        <v>700</v>
      </c>
    </row>
    <row r="12" spans="2:4" ht="30" customHeight="1" thickBot="1" x14ac:dyDescent="0.35">
      <c r="B12" s="13" t="s">
        <v>10</v>
      </c>
      <c r="C12" s="15">
        <f>C10-C11</f>
        <v>0</v>
      </c>
      <c r="D12" s="15">
        <f>D10-D11</f>
        <v>-185</v>
      </c>
    </row>
  </sheetData>
  <sheetProtection insertColumns="0" insertRows="0" deleteColumns="0" deleteRows="0" selectLockedCells="1"/>
  <conditionalFormatting sqref="C11">
    <cfRule type="expression" dxfId="8" priority="1">
      <formula>$C$11&gt;$C$10</formula>
    </cfRule>
    <cfRule type="expression" dxfId="7" priority="2">
      <formula>$C$11&lt;$C$10</formula>
    </cfRule>
    <cfRule type="expression" dxfId="6" priority="3">
      <formula>$C$11=$C$10</formula>
    </cfRule>
  </conditionalFormatting>
  <conditionalFormatting sqref="D11">
    <cfRule type="expression" dxfId="5" priority="5">
      <formula>$D$11&gt;$D$10</formula>
    </cfRule>
    <cfRule type="expression" dxfId="4" priority="6">
      <formula>$D$11&lt;$D$10</formula>
    </cfRule>
    <cfRule type="expression" dxfId="3" priority="7">
      <formula>$D$11=$D$10</formula>
    </cfRule>
  </conditionalFormatting>
  <dataValidations count="12">
    <dataValidation allowBlank="1" showInputMessage="1" showErrorMessage="1" prompt="Bu çalışma kitabında bir bilanço oluşturun. Varlıkları ve Borçları birer çalışma sayfasına girin. Toplam varlıklar, Toplam Borçlar ve Bakiye, bu çalışma sayfasında otomatik olarak hesaplanır" sqref="A1"/>
    <dataValidation allowBlank="1" showInputMessage="1" showErrorMessage="1" prompt="Toplam varlıklar sağdaki hücrede otomatik olarak hesaplanır" sqref="B10"/>
    <dataValidation allowBlank="1" showInputMessage="1" showErrorMessage="1" prompt="Toplam Borçlar ve Öz Sermaye sağdaki hücrelerde otomatik olarak hesaplanır.  Sıfır veya pozitif bakiyeyi göstermek için yeşil, negatif bakiyeyi göstermek içinse kırmızı bayrak kullanılır" sqref="B11"/>
    <dataValidation allowBlank="1" showInputMessage="1" showErrorMessage="1" prompt="Bakiye sağdaki hücrelerde otomatik olarak hesaplanır" sqref="B12"/>
    <dataValidation allowBlank="1" showInputMessage="1" showErrorMessage="1" prompt="Bu çalışma sayfasının başlığı bu hücrededir" sqref="B1"/>
    <dataValidation allowBlank="1" showInputMessage="1" showErrorMessage="1" prompt="Bu hücreye karşılaştırılacak 2. yılı girin" sqref="D2"/>
    <dataValidation allowBlank="1" showInputMessage="1" showErrorMessage="1" prompt="Bu sütunda Varlık Türünü seçin. Yıllık karşılaştırma değerleri otomatik olarak güncelleştirilir. Açılan listeyi görüntülemek için ALT+AŞAĞI OK tuşlarına basın ve ardından ENTER’a basarak seçim yapın" sqref="B3"/>
    <dataValidation allowBlank="1" showInputMessage="1" showErrorMessage="1" prompt="Bu hücreye karşılaştırılacak 1. yılı girin" sqref="C2"/>
    <dataValidation allowBlank="1" showInputMessage="1" showErrorMessage="1" prompt="Karşılaştırılacak yılları sağdaki C2 ve D2 hücrelerine girin" sqref="B2"/>
    <dataValidation allowBlank="1" showInputMessage="1" showErrorMessage="1" prompt=" Varlıklar ve Borçlar çalışma sayfalarında bulunan yukarıdaki yıla ilişkin değerler, bu sütundaki bu başlığın altında otomatik olarak güncelleştirilir" sqref="C3"/>
    <dataValidation allowBlank="1" showInputMessage="1" showErrorMessage="1" prompt="Varlıklar ve Borçlar çalışma sayfalarında bulunan yukarıdaki yıla ilişkin değerler, bu sütundaki bu başlığın altında otomatik olarak güncelleştirilir" sqref="D3"/>
    <dataValidation type="list" errorStyle="warning" allowBlank="1" showInputMessage="1" showErrorMessage="1" error="Listeden bir girdi seçin. İPTAL’i seçtikten sonra açılan listeyi görüntülemek için ALT+AŞAĞI OK tuşlarına basın ve ardından ENTER’a basarak seçim yapın" sqref="B4:B9">
      <formula1>INDIRECT("Kategoriler[Kategoriler]")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  <pageSetUpPr autoPageBreaks="0" fitToPage="1"/>
  </sheetPr>
  <dimension ref="B1:E14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13</v>
      </c>
      <c r="C1" s="3"/>
      <c r="D1" s="3"/>
      <c r="E1" s="3"/>
    </row>
    <row r="2" spans="2:5" s="2" customFormat="1" ht="30" customHeight="1" thickTop="1" thickBot="1" x14ac:dyDescent="0.35">
      <c r="B2"/>
      <c r="C2"/>
      <c r="D2" s="6" t="str">
        <f ca="1">MALİ_YIL</f>
        <v>MY-2016</v>
      </c>
      <c r="E2" s="6" t="str">
        <f ca="1">MALİ_YIL_2</f>
        <v>MY-2017</v>
      </c>
    </row>
    <row r="3" spans="2:5" s="2" customFormat="1" ht="18" customHeight="1" thickTop="1" x14ac:dyDescent="0.3">
      <c r="B3" s="7" t="s">
        <v>1</v>
      </c>
      <c r="C3" s="7" t="s">
        <v>14</v>
      </c>
      <c r="D3" s="7" t="s">
        <v>11</v>
      </c>
      <c r="E3" s="7" t="s">
        <v>12</v>
      </c>
    </row>
    <row r="4" spans="2:5" s="2" customFormat="1" ht="30" customHeight="1" x14ac:dyDescent="0.3">
      <c r="B4" t="s">
        <v>2</v>
      </c>
      <c r="C4" t="s">
        <v>15</v>
      </c>
      <c r="D4" s="10">
        <v>600</v>
      </c>
      <c r="E4" s="10">
        <v>600</v>
      </c>
    </row>
    <row r="5" spans="2:5" s="2" customFormat="1" ht="30" customHeight="1" x14ac:dyDescent="0.3">
      <c r="B5" t="s">
        <v>2</v>
      </c>
      <c r="C5" t="s">
        <v>16</v>
      </c>
      <c r="D5" s="10"/>
      <c r="E5" s="10"/>
    </row>
    <row r="6" spans="2:5" s="2" customFormat="1" ht="30" customHeight="1" x14ac:dyDescent="0.3">
      <c r="B6" t="s">
        <v>2</v>
      </c>
      <c r="C6" t="s">
        <v>17</v>
      </c>
      <c r="D6" s="10"/>
      <c r="E6" s="10"/>
    </row>
    <row r="7" spans="2:5" s="2" customFormat="1" ht="30" customHeight="1" x14ac:dyDescent="0.3">
      <c r="B7" t="s">
        <v>2</v>
      </c>
      <c r="C7" t="s">
        <v>18</v>
      </c>
      <c r="D7" s="10"/>
      <c r="E7" s="10"/>
    </row>
    <row r="8" spans="2:5" s="2" customFormat="1" ht="30" customHeight="1" x14ac:dyDescent="0.3">
      <c r="B8" t="s">
        <v>2</v>
      </c>
      <c r="C8" t="s">
        <v>19</v>
      </c>
      <c r="D8" s="10"/>
      <c r="E8" s="10"/>
    </row>
    <row r="9" spans="2:5" s="2" customFormat="1" ht="30" customHeight="1" x14ac:dyDescent="0.3">
      <c r="B9" t="s">
        <v>3</v>
      </c>
      <c r="C9" t="s">
        <v>20</v>
      </c>
      <c r="D9" s="10"/>
      <c r="E9" s="10"/>
    </row>
    <row r="10" spans="2:5" s="2" customFormat="1" ht="30" customHeight="1" x14ac:dyDescent="0.3">
      <c r="B10" t="s">
        <v>3</v>
      </c>
      <c r="C10" t="s">
        <v>21</v>
      </c>
      <c r="D10" s="10"/>
      <c r="E10" s="10"/>
    </row>
    <row r="11" spans="2:5" ht="30" customHeight="1" x14ac:dyDescent="0.3">
      <c r="B11" t="s">
        <v>3</v>
      </c>
      <c r="C11" t="s">
        <v>22</v>
      </c>
      <c r="D11" s="10"/>
      <c r="E11" s="10"/>
    </row>
    <row r="12" spans="2:5" s="2" customFormat="1" ht="30" customHeight="1" x14ac:dyDescent="0.3">
      <c r="B12" t="s">
        <v>3</v>
      </c>
      <c r="C12" t="s">
        <v>23</v>
      </c>
      <c r="D12" s="10">
        <v>-100</v>
      </c>
      <c r="E12" s="10">
        <v>-85</v>
      </c>
    </row>
    <row r="13" spans="2:5" s="2" customFormat="1" ht="30" customHeight="1" x14ac:dyDescent="0.3">
      <c r="B13" t="s">
        <v>4</v>
      </c>
      <c r="C13" t="s">
        <v>24</v>
      </c>
      <c r="D13" s="10"/>
      <c r="E13" s="10"/>
    </row>
    <row r="14" spans="2:5" ht="30" customHeight="1" thickBot="1" x14ac:dyDescent="0.35">
      <c r="B14" s="13" t="s">
        <v>8</v>
      </c>
      <c r="C14" s="13"/>
      <c r="D14" s="15">
        <f>SUBTOTAL(109,Varlıklar[Önceki Yıl])</f>
        <v>500</v>
      </c>
      <c r="E14" s="15">
        <f>SUBTOTAL(109,Varlıklar[Bu Yıl])</f>
        <v>515</v>
      </c>
    </row>
  </sheetData>
  <sheetProtection insertColumns="0" insertRows="0" deleteColumns="0" deleteRows="0" selectLockedCells="1"/>
  <dataValidations count="9">
    <dataValidation allowBlank="1" showInputMessage="1" showErrorMessage="1" prompt="Bu çalışma sayfasında mali yılları karşılaştırarak bir Varlık listesi oluşturun. Toplam Varlıklar, Varlıklar tablosunun sonunda otomatik olarak hesaplanır" sqref="A1"/>
    <dataValidation allowBlank="1" showInputMessage="1" showErrorMessage="1" prompt="Bu çalışma sayfasının başlığı bu hücrededir" sqref="B1"/>
    <dataValidation allowBlank="1" showInputMessage="1" showErrorMessage="1" prompt="Bu sütundaki bu başlığın altına Açıklamayı girin" sqref="C3"/>
    <dataValidation allowBlank="1" showInputMessage="1" showErrorMessage="1" prompt="Bu sütundaki bu başlığın altında Varlık Türünü seçin. Açılan listeyi görüntülemek için ALT+AŞAĞI OK tuşlarına basın ve ardından ENTER’a basarak seçim yapın. Belirli girdileri bulmak için başlık filtrelerini kullanın" sqref="B3"/>
    <dataValidation allowBlank="1" showInputMessage="1" showErrorMessage="1" prompt="Bu sütundaki bu başlığın altına yukarıdaki yıl için Varlık tutarlarını girin" sqref="D3:E3"/>
    <dataValidation type="list" errorStyle="warning" allowBlank="1" showInputMessage="1" showErrorMessage="1" error="Listeden bir girdi seçin. İPTAL’i seçtikten sonra açılan listeyi görüntülemek için ALT+AŞAĞI OK tuşlarına basın ve ardından ENTER’a basarak seçim yapın" sqref="B4:B13">
      <formula1>INDIRECT("Kategoriler[Kategoriler]")</formula1>
    </dataValidation>
    <dataValidation allowBlank="1" showInputMessage="1" showErrorMessage="1" prompt="Karşılaştırılacak yıllar sağdaki D2 ve E2 hücrelerinde otomatik olarak güncelleştirilir" sqref="B2"/>
    <dataValidation allowBlank="1" showInputMessage="1" showErrorMessage="1" prompt="Karşılaştırılacak 2. yıl bu hücrede otomatik olarak güncelleştirilir" sqref="E2"/>
    <dataValidation allowBlank="1" showInputMessage="1" showErrorMessage="1" prompt="Karşılaştırılacak 1. yıl bu hücrede otomatik olarak güncelleştirilir" sqref="D2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E12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25</v>
      </c>
      <c r="C1" s="3"/>
      <c r="D1" s="3"/>
      <c r="E1" s="3"/>
    </row>
    <row r="2" spans="2:5" s="2" customFormat="1" ht="30" customHeight="1" thickTop="1" thickBot="1" x14ac:dyDescent="0.35">
      <c r="D2" s="6" t="str">
        <f ca="1">MALİ_YIL</f>
        <v>MY-2016</v>
      </c>
      <c r="E2" s="6" t="str">
        <f ca="1">MALİ_YIL_2</f>
        <v>MY-2017</v>
      </c>
    </row>
    <row r="3" spans="2:5" s="2" customFormat="1" ht="18" customHeight="1" thickTop="1" x14ac:dyDescent="0.3">
      <c r="B3" s="8" t="s">
        <v>26</v>
      </c>
      <c r="C3" s="8" t="s">
        <v>14</v>
      </c>
      <c r="D3" s="7" t="s">
        <v>11</v>
      </c>
      <c r="E3" s="7" t="s">
        <v>12</v>
      </c>
    </row>
    <row r="4" spans="2:5" s="2" customFormat="1" ht="30" customHeight="1" x14ac:dyDescent="0.3">
      <c r="B4" t="s">
        <v>5</v>
      </c>
      <c r="C4" t="s">
        <v>27</v>
      </c>
      <c r="D4" s="10"/>
      <c r="E4" s="10">
        <v>350</v>
      </c>
    </row>
    <row r="5" spans="2:5" s="2" customFormat="1" ht="30" customHeight="1" x14ac:dyDescent="0.3">
      <c r="B5" t="s">
        <v>5</v>
      </c>
      <c r="C5" t="s">
        <v>28</v>
      </c>
      <c r="D5" s="10"/>
      <c r="E5" s="10"/>
    </row>
    <row r="6" spans="2:5" s="2" customFormat="1" ht="30" customHeight="1" x14ac:dyDescent="0.3">
      <c r="B6" t="s">
        <v>5</v>
      </c>
      <c r="C6" t="s">
        <v>29</v>
      </c>
      <c r="D6" s="10">
        <v>500</v>
      </c>
      <c r="E6" s="10"/>
    </row>
    <row r="7" spans="2:5" s="2" customFormat="1" ht="30" customHeight="1" x14ac:dyDescent="0.3">
      <c r="B7" t="s">
        <v>5</v>
      </c>
      <c r="C7" t="s">
        <v>30</v>
      </c>
      <c r="D7" s="10"/>
      <c r="E7" s="10"/>
    </row>
    <row r="8" spans="2:5" s="2" customFormat="1" ht="30" customHeight="1" x14ac:dyDescent="0.3">
      <c r="B8" t="s">
        <v>5</v>
      </c>
      <c r="C8" t="s">
        <v>31</v>
      </c>
      <c r="D8" s="10"/>
      <c r="E8" s="10"/>
    </row>
    <row r="9" spans="2:5" s="2" customFormat="1" ht="30" customHeight="1" x14ac:dyDescent="0.3">
      <c r="B9" t="s">
        <v>6</v>
      </c>
      <c r="C9" t="s">
        <v>32</v>
      </c>
      <c r="D9" s="10"/>
      <c r="E9" s="10"/>
    </row>
    <row r="10" spans="2:5" s="2" customFormat="1" ht="30" customHeight="1" x14ac:dyDescent="0.3">
      <c r="B10" t="s">
        <v>7</v>
      </c>
      <c r="C10" t="s">
        <v>33</v>
      </c>
      <c r="D10" s="10"/>
      <c r="E10" s="10">
        <v>350</v>
      </c>
    </row>
    <row r="11" spans="2:5" ht="30" customHeight="1" x14ac:dyDescent="0.3">
      <c r="B11" t="s">
        <v>7</v>
      </c>
      <c r="C11" t="s">
        <v>34</v>
      </c>
      <c r="D11" s="10"/>
      <c r="E11" s="10"/>
    </row>
    <row r="12" spans="2:5" s="2" customFormat="1" ht="30" customHeight="1" thickBot="1" x14ac:dyDescent="0.35">
      <c r="B12" s="12" t="s">
        <v>9</v>
      </c>
      <c r="C12" s="16"/>
      <c r="D12" s="15">
        <f>SUBTOTAL(109,Borçlar[Önceki Yıl])</f>
        <v>500</v>
      </c>
      <c r="E12" s="15">
        <f>SUBTOTAL(109,Borçlar[Bu Yıl])</f>
        <v>700</v>
      </c>
    </row>
  </sheetData>
  <sheetProtection insertColumns="0" insertRows="0" deleteColumns="0" deleteRows="0" selectLockedCells="1"/>
  <dataValidations disablePrompts="1" count="9">
    <dataValidation allowBlank="1" showInputMessage="1" showErrorMessage="1" prompt="Bu çalışma sayfasında mali yılları karşılaştırarak bir Borç listesi oluşturun. Toplam Borçlar ve Öz Sermaye, Borçlar tablosunun sonunda otomatik olarak hesaplanır" sqref="A1"/>
    <dataValidation allowBlank="1" showInputMessage="1" showErrorMessage="1" prompt="Bu çalışma sayfasının başlığı bu hücrededir" sqref="B1"/>
    <dataValidation allowBlank="1" showInputMessage="1" showErrorMessage="1" prompt="Bu sütundaki bu başlığın altına Açıklamayı girin" sqref="C3"/>
    <dataValidation allowBlank="1" showInputMessage="1" showErrorMessage="1" prompt="Bu sütundaki bu başlığın altında borç türünü seçin. Açılan listeyi görüntülemek için ALT+AŞAĞI OK tuşlarına basın ve ardından ENTER’a basarak seçim yapın. Belirli girdileri bulmak için başlık filtrelerini kullanın" sqref="B3"/>
    <dataValidation type="list" errorStyle="warning" allowBlank="1" showInputMessage="1" showErrorMessage="1" error="Listeden bir girdi seçin. İPTAL’i seçtikten sonra açılan listeyi görüntülemek için ALT+AŞAĞI OK tuşlarına basın ve ardından ENTER’a basarak seçim yapın" sqref="B4:B11">
      <formula1>INDIRECT("Kategoriler[Kategoriler]")</formula1>
    </dataValidation>
    <dataValidation allowBlank="1" showInputMessage="1" showErrorMessage="1" prompt="Karşılaştırılacak yıllar sağdaki D2 ve E2 hücrelerinde otomatik olarak güncelleştirilir" sqref="B2"/>
    <dataValidation allowBlank="1" showInputMessage="1" showErrorMessage="1" prompt="Karşılaştırılacak 2. yıl bu hücrede otomatik olarak güncelleştirilir" sqref="E2"/>
    <dataValidation allowBlank="1" showInputMessage="1" showErrorMessage="1" prompt="Karşılaştırılacak 1. yıl bu hücrede otomatik olarak güncelleştirilir" sqref="D2"/>
    <dataValidation allowBlank="1" showInputMessage="1" showErrorMessage="1" prompt="Bu sütundaki bu başlığın altına yukarıdaki yıl için borç tutarlarını girin" sqref="D3:E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B9"/>
  <sheetViews>
    <sheetView showGridLines="0" workbookViewId="0"/>
  </sheetViews>
  <sheetFormatPr defaultColWidth="9.33203125" defaultRowHeight="17.25" customHeight="1" x14ac:dyDescent="0.3"/>
  <cols>
    <col min="1" max="1" width="1.6640625" customWidth="1"/>
    <col min="2" max="2" width="50.77734375" customWidth="1"/>
  </cols>
  <sheetData>
    <row r="1" spans="2:2" s="2" customFormat="1" ht="42" customHeight="1" thickBot="1" x14ac:dyDescent="0.35">
      <c r="B1" s="1" t="s">
        <v>35</v>
      </c>
    </row>
    <row r="2" spans="2:2" s="2" customFormat="1" ht="17.25" customHeight="1" thickTop="1" x14ac:dyDescent="0.3"/>
    <row r="3" spans="2:2" s="2" customFormat="1" ht="17.25" customHeight="1" x14ac:dyDescent="0.3">
      <c r="B3" s="8" t="s">
        <v>35</v>
      </c>
    </row>
    <row r="4" spans="2:2" s="2" customFormat="1" ht="17.25" customHeight="1" x14ac:dyDescent="0.3">
      <c r="B4" s="5" t="s">
        <v>2</v>
      </c>
    </row>
    <row r="5" spans="2:2" s="2" customFormat="1" ht="17.25" customHeight="1" x14ac:dyDescent="0.3">
      <c r="B5" s="5" t="s">
        <v>3</v>
      </c>
    </row>
    <row r="6" spans="2:2" s="2" customFormat="1" ht="17.25" customHeight="1" x14ac:dyDescent="0.3">
      <c r="B6" s="5" t="s">
        <v>4</v>
      </c>
    </row>
    <row r="7" spans="2:2" s="2" customFormat="1" ht="17.25" customHeight="1" x14ac:dyDescent="0.3">
      <c r="B7" s="5" t="s">
        <v>5</v>
      </c>
    </row>
    <row r="8" spans="2:2" s="2" customFormat="1" ht="17.25" customHeight="1" x14ac:dyDescent="0.3">
      <c r="B8" s="5" t="s">
        <v>6</v>
      </c>
    </row>
    <row r="9" spans="2:2" s="2" customFormat="1" ht="17.25" customHeight="1" x14ac:dyDescent="0.3">
      <c r="B9" s="5" t="s">
        <v>7</v>
      </c>
    </row>
  </sheetData>
  <sheetProtection insertColumns="0" insertRows="0" deleteColumns="0" deleteRows="0" selectLockedCells="1"/>
  <dataValidations count="3">
    <dataValidation allowBlank="1" showInputMessage="1" showErrorMessage="1" prompt="Bu çalışma sayfasında Varlıklar ve Borçlar için bir kategori listesi oluşturun. Bu değerler, Varlıklar ve Borçlar çalışma sayfalarını doldurmak için bir Pano oluşturmada kullanılır" sqref="A1"/>
    <dataValidation allowBlank="1" showInputMessage="1" showErrorMessage="1" prompt="Bu çalışma sayfasının başlığı bu hücrededir" sqref="B1"/>
    <dataValidation allowBlank="1" showInputMessage="1" showErrorMessage="1" prompt="Bu sütundaki bu başlığın altına kategorileri girin" sqref="B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10</vt:i4>
      </vt:variant>
    </vt:vector>
  </HeadingPairs>
  <TitlesOfParts>
    <vt:vector size="14" baseType="lpstr">
      <vt:lpstr>Özet</vt:lpstr>
      <vt:lpstr>Varlıklar</vt:lpstr>
      <vt:lpstr>Borçlar</vt:lpstr>
      <vt:lpstr>Kategoriler</vt:lpstr>
      <vt:lpstr>Başlık1</vt:lpstr>
      <vt:lpstr>MALİ_YIL</vt:lpstr>
      <vt:lpstr>MALİ_YIL_2</vt:lpstr>
      <vt:lpstr>SatırBaşlığıBölgesi1..D12</vt:lpstr>
      <vt:lpstr>SütunBaşlığı2</vt:lpstr>
      <vt:lpstr>SütunBaşlığı3</vt:lpstr>
      <vt:lpstr>Borçlar!Yazdırma_Başlıkları</vt:lpstr>
      <vt:lpstr>Kategoriler!Yazdırma_Başlıkları</vt:lpstr>
      <vt:lpstr>Özet!Yazdırma_Başlıkları</vt:lpstr>
      <vt:lpstr>Varlıklar!Yazdırma_Başlıkları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2017-05-31T07:59:53Z</dcterms:created>
  <dcterms:modified xsi:type="dcterms:W3CDTF">2017-07-18T11:03:15Z</dcterms:modified>
</cp:coreProperties>
</file>