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\tr-TR\target\"/>
    </mc:Choice>
  </mc:AlternateContent>
  <xr:revisionPtr revIDLastSave="0" documentId="13_ncr:1_{C0158D2E-4196-43F1-9240-48B8670DE67B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Müşteri Kişi Ayrıntıları" sheetId="1" r:id="rId1"/>
    <sheet name="Yaklaşan Randevular" sheetId="2" r:id="rId2"/>
  </sheets>
  <definedNames>
    <definedName name="lstMüşteriler">KişiListesi[Şirket Adı]</definedName>
    <definedName name="_xlnm.Print_Titles" localSheetId="0">'Müşteri Kişi Ayrıntıları'!$3:$3</definedName>
    <definedName name="_xlnm.Print_Titles" localSheetId="1">'Yaklaşan Randevular'!$3:$3</definedName>
    <definedName name="SütunBaşlığı1">KişiListesi[[#Headers],[Müşteri Kimliği]]</definedName>
    <definedName name="SütunBaşlığı2">YaklaşanRandevular[[#Headers],[Tarih]]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<sst xmlns="http://schemas.openxmlformats.org/spreadsheetml/2006/main" count="170" uniqueCount="126">
  <si>
    <t>MÜŞTERİ</t>
  </si>
  <si>
    <t>Müşteri Kimliği</t>
  </si>
  <si>
    <t>MU0001</t>
  </si>
  <si>
    <t>MU0002</t>
  </si>
  <si>
    <t>MU0003</t>
  </si>
  <si>
    <t>MU0004</t>
  </si>
  <si>
    <t>MU0005</t>
  </si>
  <si>
    <t>MU0006</t>
  </si>
  <si>
    <t>MU0007</t>
  </si>
  <si>
    <t>MU0008</t>
  </si>
  <si>
    <t>MU0009</t>
  </si>
  <si>
    <t>MU0010</t>
  </si>
  <si>
    <t>MU0011</t>
  </si>
  <si>
    <t>MU0012</t>
  </si>
  <si>
    <t>MU0013</t>
  </si>
  <si>
    <t>MU0014</t>
  </si>
  <si>
    <t>MU0015</t>
  </si>
  <si>
    <t>MU0016</t>
  </si>
  <si>
    <t>MU0017</t>
  </si>
  <si>
    <t>MU0018</t>
  </si>
  <si>
    <t>MU0019</t>
  </si>
  <si>
    <t>MU0020</t>
  </si>
  <si>
    <t>MU0021</t>
  </si>
  <si>
    <t>MU0022</t>
  </si>
  <si>
    <t>MU0023</t>
  </si>
  <si>
    <t>MU0024</t>
  </si>
  <si>
    <t>MU0025</t>
  </si>
  <si>
    <t>MU0026</t>
  </si>
  <si>
    <t>MU0027</t>
  </si>
  <si>
    <t xml:space="preserve"> KİŞİ LİSTESİ</t>
  </si>
  <si>
    <t>Şirket Adı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</si>
  <si>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</si>
  <si>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</si>
  <si>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</si>
  <si>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</si>
  <si>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</si>
  <si>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</si>
  <si>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</si>
  <si>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</si>
  <si>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</si>
  <si>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</si>
  <si>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</si>
  <si>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</si>
  <si>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</si>
  <si>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</si>
  <si>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</si>
  <si>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</si>
  <si>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</si>
  <si>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</si>
  <si>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</si>
  <si>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</si>
  <si>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</si>
  <si>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</si>
  <si>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</si>
  <si>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</si>
  <si>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The Phone Company</t>
  </si>
  <si>
    <t>Wide World Importers</t>
  </si>
  <si>
    <t>WingTip Toys</t>
  </si>
  <si>
    <t>Kişi Adı</t>
  </si>
  <si>
    <t>Demir, Merve</t>
  </si>
  <si>
    <t>Şahin, Osman</t>
  </si>
  <si>
    <t>Öztürk, Ahmet</t>
  </si>
  <si>
    <t>Keskin, Taner</t>
  </si>
  <si>
    <t>Koç, Mahmut</t>
  </si>
  <si>
    <t>Yılmaz, Ali</t>
  </si>
  <si>
    <t>Karaca, Pınar</t>
  </si>
  <si>
    <t>Öztürk, Burak</t>
  </si>
  <si>
    <t>Doğan, Fadime</t>
  </si>
  <si>
    <t>Arslan, Murat</t>
  </si>
  <si>
    <t>Kara, Fatih</t>
  </si>
  <si>
    <t>Aydın, Hasan</t>
  </si>
  <si>
    <t>Tekin, Hülya</t>
  </si>
  <si>
    <t>Özdemir, Hüseyin</t>
  </si>
  <si>
    <t>Özkan, Yasemin</t>
  </si>
  <si>
    <t>Elmas, Turgay</t>
  </si>
  <si>
    <t>Çelik, Hanife</t>
  </si>
  <si>
    <t>Özkan, Salih</t>
  </si>
  <si>
    <t>Oğuz, Engin</t>
  </si>
  <si>
    <t>Acar, Deniz</t>
  </si>
  <si>
    <t>Gümüş, Meltem</t>
  </si>
  <si>
    <t>Kaya, İbrahim</t>
  </si>
  <si>
    <t>Gümüş, Vedat</t>
  </si>
  <si>
    <t>Şimşek, Recep</t>
  </si>
  <si>
    <t>Çelik, Yusuf</t>
  </si>
  <si>
    <t>Güneş, Faruk</t>
  </si>
  <si>
    <t>Güngör, Halit</t>
  </si>
  <si>
    <t>Fatura Adresi</t>
  </si>
  <si>
    <t>123 Main Street</t>
  </si>
  <si>
    <t>891 Cherry Lane</t>
  </si>
  <si>
    <t>Şehir</t>
  </si>
  <si>
    <t>Seattle</t>
  </si>
  <si>
    <t>Springfield</t>
  </si>
  <si>
    <t>Eyalet</t>
  </si>
  <si>
    <t>WA</t>
  </si>
  <si>
    <t>NH</t>
  </si>
  <si>
    <t>Posta Kodu</t>
  </si>
  <si>
    <t>Ülke</t>
  </si>
  <si>
    <t>ABD</t>
  </si>
  <si>
    <t>Kişi Başlığı</t>
  </si>
  <si>
    <t>Yönetici</t>
  </si>
  <si>
    <t>Kıdemli Alıcı</t>
  </si>
  <si>
    <t>Analist</t>
  </si>
  <si>
    <t>Yönetici Ortak</t>
  </si>
  <si>
    <t>Genel Müdür</t>
  </si>
  <si>
    <t>Danışman</t>
  </si>
  <si>
    <t>Tedarik Şefi</t>
  </si>
  <si>
    <t>Telefon Numarası</t>
  </si>
  <si>
    <t>FAKS Numarası</t>
  </si>
  <si>
    <t>E-posta Adresi</t>
  </si>
  <si>
    <t>merve@adatum.com</t>
  </si>
  <si>
    <t>osman@Adventure-Works.com</t>
  </si>
  <si>
    <t>Yaklaşan Randevular</t>
  </si>
  <si>
    <t>Notlar</t>
  </si>
  <si>
    <t>Yaklaşan</t>
  </si>
  <si>
    <t>Tarih</t>
  </si>
  <si>
    <t>Randevular</t>
  </si>
  <si>
    <t>Giriş</t>
  </si>
  <si>
    <t>Müşteri Adı</t>
  </si>
  <si>
    <t>Toplantı Konusu</t>
  </si>
  <si>
    <t>Aylık Ödeme</t>
  </si>
  <si>
    <t>Satış Gözden Geçirmesi</t>
  </si>
  <si>
    <t>Katılımcılar</t>
  </si>
  <si>
    <t>Vedat, Recep, Taner</t>
  </si>
  <si>
    <t>Salih, Havva, Melis</t>
  </si>
  <si>
    <t>Müşteri Kişi Ayrıntıları</t>
  </si>
  <si>
    <t>Ek notlar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</si>
</sst>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  <numFmt numFmtId="168" formatCode="hh:mm;@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7">
    <xf numFmtId="164" fontId="0" fillId="0" borderId="0" xfId="0">
      <alignment wrapText="1"/>
    </xf>
    <xf numFmtId="0" fontId="5" fillId="0" borderId="2" xfId="1" applyAlignment="1">
      <alignment vertical="center"/>
    </xf>
    <xf numFmtId="164" fontId="0" fillId="0" borderId="0" xfId="0" applyNumberFormat="1" applyFont="1" applyFill="1" applyBorder="1">
      <alignment wrapText="1"/>
    </xf>
    <xf numFmtId="164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164" fontId="0" fillId="0" borderId="0" xfId="0" applyFont="1" applyFill="1" applyBorder="1">
      <alignment wrapText="1"/>
    </xf>
    <xf numFmtId="166" fontId="0" fillId="0" borderId="0" xfId="15" applyFont="1" applyFill="1" applyBorder="1">
      <alignment horizontal="center"/>
    </xf>
    <xf numFmtId="0" fontId="5" fillId="0" borderId="2" xfId="1">
      <alignment vertical="center"/>
    </xf>
    <xf numFmtId="164" fontId="6" fillId="0" borderId="0" xfId="6"/>
    <xf numFmtId="164" fontId="7" fillId="3" borderId="0" xfId="19" applyBorder="1">
      <alignment vertical="center"/>
    </xf>
    <xf numFmtId="164" fontId="0" fillId="0" borderId="0" xfId="0">
      <alignment wrapText="1"/>
    </xf>
    <xf numFmtId="0" fontId="9" fillId="4" borderId="2" xfId="20">
      <alignment horizontal="center" vertical="center"/>
    </xf>
    <xf numFmtId="0" fontId="9" fillId="4" borderId="2" xfId="20" quotePrefix="1">
      <alignment horizontal="center" vertical="center"/>
    </xf>
    <xf numFmtId="167" fontId="4" fillId="0" borderId="0" xfId="16">
      <alignment horizontal="center"/>
    </xf>
    <xf numFmtId="14" fontId="0" fillId="0" borderId="0" xfId="17" applyFont="1" applyFill="1" applyBorder="1">
      <alignment horizontal="left" indent="1"/>
    </xf>
    <xf numFmtId="164" fontId="0" fillId="0" borderId="0" xfId="0" applyFill="1">
      <alignment wrapText="1"/>
    </xf>
    <xf numFmtId="168" fontId="0" fillId="0" borderId="0" xfId="18" applyNumberFormat="1" applyFont="1" applyFill="1" applyBorder="1">
      <alignment horizontal="left" indent="1"/>
    </xf>
  </cellXfs>
  <cellStyles count="22"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İlgili Kişi Numarası" xfId="16" xr:uid="{00000000-0005-0000-0000-000002000000}"/>
    <cellStyle name="Normal" xfId="0" builtinId="0" customBuiltin="1"/>
    <cellStyle name="Note" xfId="14" builtinId="10" customBuiltin="1"/>
    <cellStyle name="Percent" xfId="12" builtinId="5" customBuiltin="1"/>
    <cellStyle name="Posta Kodu" xfId="15" xr:uid="{00000000-0005-0000-0000-000015000000}"/>
    <cellStyle name="Saat" xfId="18" xr:uid="{00000000-0005-0000-0000-000013000000}"/>
    <cellStyle name="Tarih" xfId="17" xr:uid="{00000000-0005-0000-0000-000005000000}"/>
    <cellStyle name="Title" xfId="1" builtinId="15" customBuiltin="1"/>
  </cellStyles>
  <dxfs count="5">
    <dxf>
      <numFmt numFmtId="168" formatCode="hh:mm;@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işiListesi" displayName="KişiListesi" ref="B3:N30" totalsRowShown="0">
  <autoFilter ref="B3:N30" xr:uid="{00000000-0009-0000-0100-000001000000}"/>
  <tableColumns count="13">
    <tableColumn id="1" xr3:uid="{00000000-0010-0000-0000-000001000000}" name="Müşteri Kimliği"/>
    <tableColumn id="2" xr3:uid="{00000000-0010-0000-0000-000002000000}" name="Şirket Adı"/>
    <tableColumn id="3" xr3:uid="{00000000-0010-0000-0000-000003000000}" name="Kişi Adı"/>
    <tableColumn id="4" xr3:uid="{00000000-0010-0000-0000-000004000000}" name="Fatura Adresi"/>
    <tableColumn id="5" xr3:uid="{00000000-0010-0000-0000-000005000000}" name="Şehir"/>
    <tableColumn id="6" xr3:uid="{00000000-0010-0000-0000-000006000000}" name="Eyalet"/>
    <tableColumn id="7" xr3:uid="{00000000-0010-0000-0000-000007000000}" name="Posta Kodu"/>
    <tableColumn id="8" xr3:uid="{00000000-0010-0000-0000-000008000000}" name="Ülke"/>
    <tableColumn id="9" xr3:uid="{00000000-0010-0000-0000-000009000000}" name="Kişi Başlığı"/>
    <tableColumn id="10" xr3:uid="{00000000-0010-0000-0000-00000A000000}" name="Telefon Numarası"/>
    <tableColumn id="11" xr3:uid="{00000000-0010-0000-0000-00000B000000}" name="FAKS Numarası"/>
    <tableColumn id="12" xr3:uid="{00000000-0010-0000-0000-00000C000000}" name="E-posta Adresi"/>
    <tableColumn id="13" xr3:uid="{00000000-0010-0000-0000-00000D000000}" name="Notlar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Müşteri Kimliği, Şirket Adı, Kişi Adı, Fatura Adresi, Şehir, Posta kodu, Ülke, Kişi Unvanı, Telefon ve Faks numarası, E-posta Adresi ve Notları bu tabloya gir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YaklaşanRandevular" displayName="YaklaşanRandevular" ref="B3:G26" totalsRowShown="0">
  <autoFilter ref="B3:G26" xr:uid="{00000000-0009-0000-0100-000002000000}"/>
  <tableColumns count="6">
    <tableColumn id="2" xr3:uid="{00000000-0010-0000-0100-000002000000}" name="Tarih"/>
    <tableColumn id="3" xr3:uid="{00000000-0010-0000-0100-000003000000}" name="Giriş" dataDxfId="0"/>
    <tableColumn id="1" xr3:uid="{00000000-0010-0000-0100-000001000000}" name="Müşteri Adı"/>
    <tableColumn id="4" xr3:uid="{00000000-0010-0000-0100-000004000000}" name="Toplantı Konusu"/>
    <tableColumn id="5" xr3:uid="{00000000-0010-0000-0100-000005000000}" name="Katılımcılar"/>
    <tableColumn id="6" xr3:uid="{00000000-0010-0000-0100-000006000000}" name="Ek notlar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Müşteri Adı, Tarih, Saat, Toplantı Konusu, Katılımcılar ve Ek Notlar öğelerini içeren yaklaşan randevular listesi. Belirli girdileri bulmak için başlık filtrelerini kullanın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875" bestFit="1" customWidth="1"/>
    <col min="3" max="5" width="30.625" customWidth="1"/>
    <col min="6" max="6" width="15.625" customWidth="1"/>
    <col min="7" max="7" width="11.625" customWidth="1"/>
    <col min="8" max="8" width="13.625" customWidth="1"/>
    <col min="9" max="9" width="11.625" customWidth="1"/>
    <col min="10" max="10" width="20.625" customWidth="1"/>
    <col min="11" max="11" width="19" customWidth="1"/>
    <col min="12" max="12" width="17.25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 x14ac:dyDescent="0.25">
      <c r="A1" s="15"/>
      <c r="B1" s="1" t="s">
        <v>0</v>
      </c>
      <c r="C1" s="4" t="s">
        <v>29</v>
      </c>
      <c r="D1" s="4"/>
      <c r="E1" s="4"/>
      <c r="F1" s="4"/>
      <c r="G1" s="4"/>
      <c r="H1" s="4"/>
      <c r="I1" s="4"/>
      <c r="J1" s="4"/>
      <c r="K1" s="4"/>
      <c r="L1" s="4"/>
      <c r="M1" s="4"/>
      <c r="N1" s="12" t="s">
        <v>111</v>
      </c>
    </row>
    <row r="2" spans="1:14" ht="2.25" customHeight="1" thickTop="1" x14ac:dyDescent="0.2">
      <c r="N2" s="10"/>
    </row>
    <row r="3" spans="1:14" ht="30" customHeight="1" x14ac:dyDescent="0.2">
      <c r="B3" s="9" t="s">
        <v>1</v>
      </c>
      <c r="C3" s="9" t="s">
        <v>30</v>
      </c>
      <c r="D3" s="9" t="s">
        <v>58</v>
      </c>
      <c r="E3" s="9" t="s">
        <v>86</v>
      </c>
      <c r="F3" s="9" t="s">
        <v>89</v>
      </c>
      <c r="G3" s="9" t="s">
        <v>92</v>
      </c>
      <c r="H3" s="9" t="s">
        <v>95</v>
      </c>
      <c r="I3" s="9" t="s">
        <v>96</v>
      </c>
      <c r="J3" s="9" t="s">
        <v>98</v>
      </c>
      <c r="K3" s="9" t="s">
        <v>106</v>
      </c>
      <c r="L3" s="9" t="s">
        <v>107</v>
      </c>
      <c r="M3" s="9" t="s">
        <v>108</v>
      </c>
      <c r="N3" s="9" t="s">
        <v>112</v>
      </c>
    </row>
    <row r="4" spans="1:14" ht="30" customHeight="1" x14ac:dyDescent="0.2">
      <c r="B4" s="5" t="s">
        <v>2</v>
      </c>
      <c r="C4" s="2" t="s">
        <v>31</v>
      </c>
      <c r="D4" s="2" t="s">
        <v>59</v>
      </c>
      <c r="E4" s="2" t="s">
        <v>87</v>
      </c>
      <c r="F4" s="2" t="s">
        <v>90</v>
      </c>
      <c r="G4" s="2" t="s">
        <v>93</v>
      </c>
      <c r="H4" s="6">
        <v>9876</v>
      </c>
      <c r="I4" s="2" t="s">
        <v>97</v>
      </c>
      <c r="J4" s="2" t="s">
        <v>99</v>
      </c>
      <c r="K4" s="13">
        <v>1235550134</v>
      </c>
      <c r="L4" s="13">
        <v>1235550124</v>
      </c>
      <c r="M4" s="8" t="s">
        <v>109</v>
      </c>
      <c r="N4" s="3"/>
    </row>
    <row r="5" spans="1:14" ht="30" customHeight="1" x14ac:dyDescent="0.2">
      <c r="B5" s="5" t="s">
        <v>3</v>
      </c>
      <c r="C5" s="2" t="s">
        <v>32</v>
      </c>
      <c r="D5" s="2" t="s">
        <v>60</v>
      </c>
      <c r="E5" s="2" t="s">
        <v>88</v>
      </c>
      <c r="F5" s="2" t="s">
        <v>91</v>
      </c>
      <c r="G5" s="2" t="s">
        <v>94</v>
      </c>
      <c r="H5" s="6">
        <v>12345</v>
      </c>
      <c r="I5" s="2" t="s">
        <v>97</v>
      </c>
      <c r="J5" s="2" t="s">
        <v>100</v>
      </c>
      <c r="K5" s="13">
        <v>4565550145</v>
      </c>
      <c r="L5" s="13">
        <v>4565550146</v>
      </c>
      <c r="M5" s="8" t="s">
        <v>110</v>
      </c>
      <c r="N5" s="3"/>
    </row>
    <row r="6" spans="1:14" ht="30" customHeight="1" x14ac:dyDescent="0.2">
      <c r="B6" s="5" t="s">
        <v>4</v>
      </c>
      <c r="C6" s="2" t="s">
        <v>33</v>
      </c>
      <c r="D6" s="2" t="s">
        <v>61</v>
      </c>
      <c r="E6" s="2"/>
      <c r="F6" s="2"/>
      <c r="G6" s="2"/>
      <c r="H6" s="6"/>
      <c r="I6" s="2"/>
      <c r="J6" s="2" t="s">
        <v>101</v>
      </c>
      <c r="K6" s="13"/>
      <c r="L6" s="13"/>
      <c r="M6" s="8"/>
      <c r="N6" s="3"/>
    </row>
    <row r="7" spans="1:14" ht="30" customHeight="1" x14ac:dyDescent="0.2">
      <c r="B7" s="5" t="s">
        <v>5</v>
      </c>
      <c r="C7" s="2" t="s">
        <v>34</v>
      </c>
      <c r="D7" s="2" t="s">
        <v>62</v>
      </c>
      <c r="E7" s="2"/>
      <c r="F7" s="2"/>
      <c r="G7" s="2"/>
      <c r="H7" s="6"/>
      <c r="I7" s="2"/>
      <c r="J7" s="2" t="s">
        <v>102</v>
      </c>
      <c r="K7" s="13"/>
      <c r="L7" s="13"/>
      <c r="M7" s="8"/>
      <c r="N7" s="3"/>
    </row>
    <row r="8" spans="1:14" ht="30" customHeight="1" x14ac:dyDescent="0.2">
      <c r="B8" s="5" t="s">
        <v>6</v>
      </c>
      <c r="C8" s="2" t="s">
        <v>35</v>
      </c>
      <c r="D8" s="2" t="s">
        <v>63</v>
      </c>
      <c r="E8" s="2"/>
      <c r="F8" s="2"/>
      <c r="G8" s="2"/>
      <c r="H8" s="6"/>
      <c r="I8" s="2"/>
      <c r="J8" s="2" t="s">
        <v>103</v>
      </c>
      <c r="K8" s="13"/>
      <c r="L8" s="13"/>
      <c r="M8" s="8"/>
      <c r="N8" s="3"/>
    </row>
    <row r="9" spans="1:14" ht="30" customHeight="1" x14ac:dyDescent="0.2">
      <c r="B9" s="5" t="s">
        <v>7</v>
      </c>
      <c r="C9" s="2" t="s">
        <v>36</v>
      </c>
      <c r="D9" s="2" t="s">
        <v>64</v>
      </c>
      <c r="E9" s="2"/>
      <c r="F9" s="2"/>
      <c r="G9" s="2"/>
      <c r="H9" s="6"/>
      <c r="I9" s="2"/>
      <c r="J9" s="2" t="s">
        <v>104</v>
      </c>
      <c r="K9" s="13"/>
      <c r="L9" s="13"/>
      <c r="M9" s="8"/>
      <c r="N9" s="3"/>
    </row>
    <row r="10" spans="1:14" ht="30" customHeight="1" x14ac:dyDescent="0.2">
      <c r="B10" s="5" t="s">
        <v>8</v>
      </c>
      <c r="C10" s="2" t="s">
        <v>37</v>
      </c>
      <c r="D10" s="2" t="s">
        <v>65</v>
      </c>
      <c r="E10" s="2"/>
      <c r="F10" s="2"/>
      <c r="G10" s="2"/>
      <c r="H10" s="6"/>
      <c r="I10" s="2"/>
      <c r="J10" s="2" t="s">
        <v>105</v>
      </c>
      <c r="K10" s="13"/>
      <c r="L10" s="13"/>
      <c r="M10" s="8"/>
      <c r="N10" s="3"/>
    </row>
    <row r="11" spans="1:14" ht="30" customHeight="1" x14ac:dyDescent="0.2">
      <c r="B11" s="5" t="s">
        <v>9</v>
      </c>
      <c r="C11" s="2" t="s">
        <v>38</v>
      </c>
      <c r="D11" s="2" t="s">
        <v>66</v>
      </c>
      <c r="E11" s="2"/>
      <c r="F11" s="2"/>
      <c r="G11" s="2"/>
      <c r="H11" s="6"/>
      <c r="I11" s="2"/>
      <c r="J11" s="2" t="s">
        <v>99</v>
      </c>
      <c r="K11" s="13"/>
      <c r="L11" s="13"/>
      <c r="M11" s="8"/>
      <c r="N11" s="3"/>
    </row>
    <row r="12" spans="1:14" ht="30" customHeight="1" x14ac:dyDescent="0.2">
      <c r="B12" s="5" t="s">
        <v>10</v>
      </c>
      <c r="C12" s="2" t="s">
        <v>39</v>
      </c>
      <c r="D12" s="2" t="s">
        <v>67</v>
      </c>
      <c r="E12" s="2"/>
      <c r="F12" s="2"/>
      <c r="G12" s="2"/>
      <c r="H12" s="6"/>
      <c r="I12" s="2"/>
      <c r="J12" s="2" t="s">
        <v>100</v>
      </c>
      <c r="K12" s="13"/>
      <c r="L12" s="13"/>
      <c r="M12" s="8"/>
      <c r="N12" s="3"/>
    </row>
    <row r="13" spans="1:14" ht="30" customHeight="1" x14ac:dyDescent="0.2">
      <c r="B13" s="5" t="s">
        <v>11</v>
      </c>
      <c r="C13" s="2" t="s">
        <v>40</v>
      </c>
      <c r="D13" s="2" t="s">
        <v>68</v>
      </c>
      <c r="E13" s="2"/>
      <c r="F13" s="2"/>
      <c r="G13" s="2"/>
      <c r="H13" s="6"/>
      <c r="I13" s="2"/>
      <c r="J13" s="2" t="s">
        <v>101</v>
      </c>
      <c r="K13" s="13"/>
      <c r="L13" s="13"/>
      <c r="M13" s="8"/>
      <c r="N13" s="3"/>
    </row>
    <row r="14" spans="1:14" ht="30" customHeight="1" x14ac:dyDescent="0.2">
      <c r="B14" s="5" t="s">
        <v>12</v>
      </c>
      <c r="C14" s="2" t="s">
        <v>41</v>
      </c>
      <c r="D14" s="2" t="s">
        <v>69</v>
      </c>
      <c r="E14" s="2"/>
      <c r="F14" s="2"/>
      <c r="G14" s="2"/>
      <c r="H14" s="6"/>
      <c r="I14" s="2"/>
      <c r="J14" s="2" t="s">
        <v>102</v>
      </c>
      <c r="K14" s="13"/>
      <c r="L14" s="13"/>
      <c r="M14" s="8"/>
      <c r="N14" s="3"/>
    </row>
    <row r="15" spans="1:14" ht="30" customHeight="1" x14ac:dyDescent="0.2">
      <c r="B15" s="5" t="s">
        <v>13</v>
      </c>
      <c r="C15" s="2" t="s">
        <v>42</v>
      </c>
      <c r="D15" s="2" t="s">
        <v>70</v>
      </c>
      <c r="E15" s="2"/>
      <c r="F15" s="2"/>
      <c r="G15" s="2"/>
      <c r="H15" s="6"/>
      <c r="I15" s="2"/>
      <c r="J15" s="2" t="s">
        <v>103</v>
      </c>
      <c r="K15" s="13"/>
      <c r="L15" s="13"/>
      <c r="M15" s="8"/>
      <c r="N15" s="3"/>
    </row>
    <row r="16" spans="1:14" ht="30" customHeight="1" x14ac:dyDescent="0.2">
      <c r="B16" s="5" t="s">
        <v>14</v>
      </c>
      <c r="C16" s="2" t="s">
        <v>43</v>
      </c>
      <c r="D16" s="2" t="s">
        <v>71</v>
      </c>
      <c r="E16" s="2"/>
      <c r="F16" s="2"/>
      <c r="G16" s="2"/>
      <c r="H16" s="6"/>
      <c r="I16" s="2"/>
      <c r="J16" s="2" t="s">
        <v>104</v>
      </c>
      <c r="K16" s="13"/>
      <c r="L16" s="13"/>
      <c r="M16" s="8"/>
      <c r="N16" s="3"/>
    </row>
    <row r="17" spans="2:14" ht="30" customHeight="1" x14ac:dyDescent="0.2">
      <c r="B17" s="5" t="s">
        <v>15</v>
      </c>
      <c r="C17" s="2" t="s">
        <v>44</v>
      </c>
      <c r="D17" s="2" t="s">
        <v>72</v>
      </c>
      <c r="E17" s="2"/>
      <c r="F17" s="2"/>
      <c r="G17" s="2"/>
      <c r="H17" s="6"/>
      <c r="I17" s="2"/>
      <c r="J17" s="2" t="s">
        <v>105</v>
      </c>
      <c r="K17" s="13"/>
      <c r="L17" s="13"/>
      <c r="M17" s="8"/>
      <c r="N17" s="3"/>
    </row>
    <row r="18" spans="2:14" ht="30" customHeight="1" x14ac:dyDescent="0.2">
      <c r="B18" s="5" t="s">
        <v>16</v>
      </c>
      <c r="C18" s="2" t="s">
        <v>45</v>
      </c>
      <c r="D18" s="2" t="s">
        <v>73</v>
      </c>
      <c r="E18" s="2"/>
      <c r="F18" s="2"/>
      <c r="G18" s="2"/>
      <c r="H18" s="6"/>
      <c r="I18" s="2"/>
      <c r="J18" s="2" t="s">
        <v>99</v>
      </c>
      <c r="K18" s="13"/>
      <c r="L18" s="13"/>
      <c r="M18" s="8"/>
      <c r="N18" s="3"/>
    </row>
    <row r="19" spans="2:14" ht="30" customHeight="1" x14ac:dyDescent="0.2">
      <c r="B19" s="5" t="s">
        <v>17</v>
      </c>
      <c r="C19" s="2" t="s">
        <v>46</v>
      </c>
      <c r="D19" s="2" t="s">
        <v>74</v>
      </c>
      <c r="E19" s="2"/>
      <c r="F19" s="2"/>
      <c r="G19" s="2"/>
      <c r="H19" s="6"/>
      <c r="I19" s="2"/>
      <c r="J19" s="2" t="s">
        <v>100</v>
      </c>
      <c r="K19" s="13"/>
      <c r="L19" s="13"/>
      <c r="M19" s="8"/>
      <c r="N19" s="3"/>
    </row>
    <row r="20" spans="2:14" ht="30" customHeight="1" x14ac:dyDescent="0.2">
      <c r="B20" s="5" t="s">
        <v>18</v>
      </c>
      <c r="C20" s="2" t="s">
        <v>47</v>
      </c>
      <c r="D20" s="2" t="s">
        <v>75</v>
      </c>
      <c r="E20" s="2"/>
      <c r="F20" s="2"/>
      <c r="G20" s="2"/>
      <c r="H20" s="6"/>
      <c r="I20" s="2"/>
      <c r="J20" s="2" t="s">
        <v>101</v>
      </c>
      <c r="K20" s="13"/>
      <c r="L20" s="13"/>
      <c r="M20" s="8"/>
      <c r="N20" s="3"/>
    </row>
    <row r="21" spans="2:14" ht="30" customHeight="1" x14ac:dyDescent="0.2">
      <c r="B21" s="5" t="s">
        <v>19</v>
      </c>
      <c r="C21" s="2" t="s">
        <v>48</v>
      </c>
      <c r="D21" s="2" t="s">
        <v>76</v>
      </c>
      <c r="E21" s="2"/>
      <c r="F21" s="2"/>
      <c r="G21" s="2"/>
      <c r="H21" s="6"/>
      <c r="I21" s="2"/>
      <c r="J21" s="2" t="s">
        <v>102</v>
      </c>
      <c r="K21" s="13"/>
      <c r="L21" s="13"/>
      <c r="M21" s="8"/>
      <c r="N21" s="3"/>
    </row>
    <row r="22" spans="2:14" ht="30" customHeight="1" x14ac:dyDescent="0.2">
      <c r="B22" s="5" t="s">
        <v>20</v>
      </c>
      <c r="C22" s="2" t="s">
        <v>49</v>
      </c>
      <c r="D22" s="2" t="s">
        <v>77</v>
      </c>
      <c r="E22" s="2"/>
      <c r="F22" s="2"/>
      <c r="G22" s="2"/>
      <c r="H22" s="6"/>
      <c r="I22" s="2"/>
      <c r="J22" s="2" t="s">
        <v>103</v>
      </c>
      <c r="K22" s="13"/>
      <c r="L22" s="13"/>
      <c r="M22" s="8"/>
      <c r="N22" s="3"/>
    </row>
    <row r="23" spans="2:14" ht="30" customHeight="1" x14ac:dyDescent="0.2">
      <c r="B23" s="5" t="s">
        <v>21</v>
      </c>
      <c r="C23" s="2" t="s">
        <v>50</v>
      </c>
      <c r="D23" s="2" t="s">
        <v>78</v>
      </c>
      <c r="E23" s="2"/>
      <c r="F23" s="2"/>
      <c r="G23" s="2"/>
      <c r="H23" s="6"/>
      <c r="I23" s="2"/>
      <c r="J23" s="2" t="s">
        <v>104</v>
      </c>
      <c r="K23" s="13"/>
      <c r="L23" s="13"/>
      <c r="M23" s="8"/>
      <c r="N23" s="3"/>
    </row>
    <row r="24" spans="2:14" ht="30" customHeight="1" x14ac:dyDescent="0.2">
      <c r="B24" s="5" t="s">
        <v>22</v>
      </c>
      <c r="C24" s="2" t="s">
        <v>51</v>
      </c>
      <c r="D24" s="2" t="s">
        <v>79</v>
      </c>
      <c r="E24" s="2"/>
      <c r="F24" s="2"/>
      <c r="G24" s="2"/>
      <c r="H24" s="6"/>
      <c r="I24" s="2"/>
      <c r="J24" s="2" t="s">
        <v>105</v>
      </c>
      <c r="K24" s="13"/>
      <c r="L24" s="13"/>
      <c r="M24" s="8"/>
      <c r="N24" s="3"/>
    </row>
    <row r="25" spans="2:14" ht="30" customHeight="1" x14ac:dyDescent="0.2">
      <c r="B25" s="5" t="s">
        <v>23</v>
      </c>
      <c r="C25" s="2" t="s">
        <v>52</v>
      </c>
      <c r="D25" s="2" t="s">
        <v>80</v>
      </c>
      <c r="E25" s="2"/>
      <c r="F25" s="2"/>
      <c r="G25" s="2"/>
      <c r="H25" s="6"/>
      <c r="I25" s="2"/>
      <c r="J25" s="2" t="s">
        <v>99</v>
      </c>
      <c r="K25" s="13"/>
      <c r="L25" s="13"/>
      <c r="M25" s="8"/>
      <c r="N25" s="3"/>
    </row>
    <row r="26" spans="2:14" ht="30" customHeight="1" x14ac:dyDescent="0.2">
      <c r="B26" s="5" t="s">
        <v>24</v>
      </c>
      <c r="C26" s="2" t="s">
        <v>53</v>
      </c>
      <c r="D26" s="2" t="s">
        <v>81</v>
      </c>
      <c r="E26" s="2"/>
      <c r="F26" s="2"/>
      <c r="G26" s="2"/>
      <c r="H26" s="6"/>
      <c r="I26" s="2"/>
      <c r="J26" s="2" t="s">
        <v>100</v>
      </c>
      <c r="K26" s="13"/>
      <c r="L26" s="13"/>
      <c r="M26" s="8"/>
      <c r="N26" s="3"/>
    </row>
    <row r="27" spans="2:14" ht="30" customHeight="1" x14ac:dyDescent="0.2">
      <c r="B27" s="5" t="s">
        <v>25</v>
      </c>
      <c r="C27" s="2" t="s">
        <v>54</v>
      </c>
      <c r="D27" s="2" t="s">
        <v>82</v>
      </c>
      <c r="E27" s="2"/>
      <c r="F27" s="2"/>
      <c r="G27" s="2"/>
      <c r="H27" s="6"/>
      <c r="I27" s="2"/>
      <c r="J27" s="2" t="s">
        <v>101</v>
      </c>
      <c r="K27" s="13"/>
      <c r="L27" s="13"/>
      <c r="M27" s="8"/>
      <c r="N27" s="3"/>
    </row>
    <row r="28" spans="2:14" ht="30" customHeight="1" x14ac:dyDescent="0.2">
      <c r="B28" s="5" t="s">
        <v>26</v>
      </c>
      <c r="C28" s="2" t="s">
        <v>55</v>
      </c>
      <c r="D28" s="2" t="s">
        <v>83</v>
      </c>
      <c r="E28" s="2"/>
      <c r="F28" s="2"/>
      <c r="G28" s="2"/>
      <c r="H28" s="6"/>
      <c r="I28" s="2"/>
      <c r="J28" s="2" t="s">
        <v>102</v>
      </c>
      <c r="K28" s="13"/>
      <c r="L28" s="13"/>
      <c r="M28" s="8"/>
      <c r="N28" s="3"/>
    </row>
    <row r="29" spans="2:14" ht="30" customHeight="1" x14ac:dyDescent="0.2">
      <c r="B29" s="5" t="s">
        <v>27</v>
      </c>
      <c r="C29" s="2" t="s">
        <v>56</v>
      </c>
      <c r="D29" s="2" t="s">
        <v>84</v>
      </c>
      <c r="E29" s="2"/>
      <c r="F29" s="2"/>
      <c r="G29" s="2"/>
      <c r="H29" s="6"/>
      <c r="I29" s="2"/>
      <c r="J29" s="2" t="s">
        <v>103</v>
      </c>
      <c r="K29" s="13"/>
      <c r="L29" s="13"/>
      <c r="M29" s="8"/>
      <c r="N29" s="3"/>
    </row>
    <row r="30" spans="2:14" ht="30" customHeight="1" x14ac:dyDescent="0.2">
      <c r="B30" s="5" t="s">
        <v>28</v>
      </c>
      <c r="C30" s="2" t="s">
        <v>57</v>
      </c>
      <c r="D30" s="2" t="s">
        <v>85</v>
      </c>
      <c r="E30" s="2"/>
      <c r="F30" s="2"/>
      <c r="G30" s="2"/>
      <c r="H30" s="6"/>
      <c r="I30" s="2"/>
      <c r="J30" s="2" t="s">
        <v>104</v>
      </c>
      <c r="K30" s="13"/>
      <c r="L30" s="13"/>
      <c r="M30" s="8"/>
      <c r="N30" s="3"/>
    </row>
  </sheetData>
  <dataValidations count="16">
    <dataValidation allowBlank="1" showInputMessage="1" showErrorMessage="1" prompt="Bu çalışma kitabında yaklaşan randevuları içeren bir Müşteri Kişi Listesi oluşturun. Yaklaşan Randevulara gitmek için N1 hücresini seçin" sqref="A1" xr:uid="{00000000-0002-0000-0000-000000000000}"/>
    <dataValidation allowBlank="1" showInputMessage="1" showErrorMessage="1" prompt="Bu çalışma sayfasının başlığı B1 ile C1 arasındaki hücrelerdedir" sqref="B1" xr:uid="{00000000-0002-0000-0000-000001000000}"/>
    <dataValidation allowBlank="1" showInputMessage="1" showErrorMessage="1" prompt="Yaklaşan Randevular çalışma sayfasına götüren gezinti bağlantısı" sqref="N1" xr:uid="{00000000-0002-0000-0000-000002000000}"/>
    <dataValidation allowBlank="1" showInputMessage="1" showErrorMessage="1" prompt="Bu sütunda bu başlığın altına Müşteri Kimliğini girin. Belirli girdileri bulmak için başlık filtrelerini kullanın" sqref="B3" xr:uid="{00000000-0002-0000-0000-000003000000}"/>
    <dataValidation allowBlank="1" showInputMessage="1" showErrorMessage="1" prompt="Bu sütunda bu başlığın altına Şirket Adını girin" sqref="C3" xr:uid="{00000000-0002-0000-0000-000004000000}"/>
    <dataValidation allowBlank="1" showInputMessage="1" showErrorMessage="1" prompt="Bu sütunda bu başlığın altına İlgili Kişi Adını girin" sqref="D3" xr:uid="{00000000-0002-0000-0000-000005000000}"/>
    <dataValidation allowBlank="1" showInputMessage="1" showErrorMessage="1" prompt="Bu sütunda bu başlığın altına Fatura Adresini girin" sqref="E3" xr:uid="{00000000-0002-0000-0000-000006000000}"/>
    <dataValidation allowBlank="1" showInputMessage="1" showErrorMessage="1" prompt="Bu başlık altındaki bu sütuna Şehri girin" sqref="F3" xr:uid="{00000000-0002-0000-0000-000007000000}"/>
    <dataValidation allowBlank="1" showInputMessage="1" showErrorMessage="1" prompt="Bu başlık altındaki bu sütuna Eyaleti girin" sqref="G3" xr:uid="{00000000-0002-0000-0000-000008000000}"/>
    <dataValidation allowBlank="1" showInputMessage="1" showErrorMessage="1" prompt="Bu başlık altındaki bu sütuna Posta Kodunu girin" sqref="H3" xr:uid="{00000000-0002-0000-0000-000009000000}"/>
    <dataValidation allowBlank="1" showInputMessage="1" showErrorMessage="1" prompt="Bu başlık altındaki bu sütuna Ülke’yi girin" sqref="I3" xr:uid="{00000000-0002-0000-0000-00000A000000}"/>
    <dataValidation allowBlank="1" showInputMessage="1" showErrorMessage="1" prompt="Bu sütunda bu başlığın altına İlgili Kişinin Unvanını girin" sqref="J3" xr:uid="{00000000-0002-0000-0000-00000B000000}"/>
    <dataValidation allowBlank="1" showInputMessage="1" showErrorMessage="1" prompt="Bu sütunda bu başlığın altına Telefon Numarasını girin" sqref="K3" xr:uid="{00000000-0002-0000-0000-00000C000000}"/>
    <dataValidation allowBlank="1" showInputMessage="1" showErrorMessage="1" prompt="Bu sütunda bu başlığın altına Faks Numarasını girin" sqref="L3" xr:uid="{00000000-0002-0000-0000-00000D000000}"/>
    <dataValidation allowBlank="1" showInputMessage="1" showErrorMessage="1" prompt="Bu sütunda bu başlığın altına E-posta Adresini girin" sqref="M3" xr:uid="{00000000-0002-0000-0000-00000E000000}"/>
    <dataValidation allowBlank="1" showInputMessage="1" showErrorMessage="1" prompt="Bu sütundaki bu başlığın altına Notları girin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Yaklaşan Randevular'!A1" tooltip="Yaklaşan Randevuları görüntülemek için seçin" display="Upcoming Appointments" xr:uid="{00000000-0004-0000-0000-000002000000}"/>
  </hyperlinks>
  <printOptions horizontalCentered="1"/>
  <pageMargins left="0.25" right="0.25" top="0.75" bottom="0.75" header="0.3" footer="0.3"/>
  <pageSetup scale="41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16.25" bestFit="1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25">
      <c r="B1" s="7" t="s">
        <v>113</v>
      </c>
      <c r="C1" s="4" t="s">
        <v>115</v>
      </c>
      <c r="D1" s="4"/>
      <c r="E1" s="4"/>
      <c r="F1" s="4"/>
      <c r="G1" s="11" t="s">
        <v>124</v>
      </c>
    </row>
    <row r="2" spans="2:7" ht="2.25" customHeight="1" thickTop="1" x14ac:dyDescent="0.2"/>
    <row r="3" spans="2:7" ht="30" customHeight="1" x14ac:dyDescent="0.2">
      <c r="B3" s="9" t="s">
        <v>114</v>
      </c>
      <c r="C3" s="9" t="s">
        <v>116</v>
      </c>
      <c r="D3" s="9" t="s">
        <v>117</v>
      </c>
      <c r="E3" s="9" t="s">
        <v>118</v>
      </c>
      <c r="F3" s="9" t="s">
        <v>121</v>
      </c>
      <c r="G3" s="9" t="s">
        <v>125</v>
      </c>
    </row>
    <row r="4" spans="2:7" ht="30" customHeight="1" x14ac:dyDescent="0.2">
      <c r="B4" s="14">
        <f ca="1">TODAY()</f>
        <v>43368</v>
      </c>
      <c r="C4" s="16">
        <v>0.60416666666666663</v>
      </c>
      <c r="D4" s="2" t="s">
        <v>53</v>
      </c>
      <c r="E4" s="2" t="s">
        <v>119</v>
      </c>
      <c r="F4" s="2" t="s">
        <v>122</v>
      </c>
      <c r="G4" s="2"/>
    </row>
    <row r="5" spans="2:7" ht="30" customHeight="1" x14ac:dyDescent="0.2">
      <c r="B5" s="14">
        <f ca="1">TODAY()+1</f>
        <v>43369</v>
      </c>
      <c r="C5" s="16">
        <v>0.70833333333333326</v>
      </c>
      <c r="D5" s="2" t="s">
        <v>48</v>
      </c>
      <c r="E5" s="2" t="s">
        <v>120</v>
      </c>
      <c r="F5" s="2" t="s">
        <v>123</v>
      </c>
      <c r="G5" s="2"/>
    </row>
    <row r="6" spans="2:7" ht="30" customHeight="1" x14ac:dyDescent="0.2">
      <c r="B6" s="14">
        <f ca="1">TODAY()+2</f>
        <v>43370</v>
      </c>
      <c r="C6" s="16">
        <v>0.4375</v>
      </c>
      <c r="D6" s="2" t="s">
        <v>49</v>
      </c>
      <c r="E6" s="2"/>
      <c r="F6" s="2"/>
      <c r="G6" s="2"/>
    </row>
    <row r="7" spans="2:7" ht="30" customHeight="1" x14ac:dyDescent="0.2">
      <c r="B7" s="14">
        <f ca="1">TODAY()+3</f>
        <v>43371</v>
      </c>
      <c r="C7" s="16">
        <v>0.45833333333333331</v>
      </c>
      <c r="D7" s="2" t="s">
        <v>45</v>
      </c>
      <c r="E7" s="2"/>
      <c r="F7" s="2"/>
      <c r="G7" s="2"/>
    </row>
    <row r="8" spans="2:7" ht="30" customHeight="1" x14ac:dyDescent="0.2">
      <c r="B8" s="14">
        <f ca="1">TODAY()+4</f>
        <v>43372</v>
      </c>
      <c r="C8" s="16">
        <v>0.41666666666666669</v>
      </c>
      <c r="D8" s="2" t="s">
        <v>33</v>
      </c>
      <c r="E8" s="2"/>
      <c r="F8" s="2"/>
      <c r="G8" s="2"/>
    </row>
    <row r="9" spans="2:7" ht="30" customHeight="1" x14ac:dyDescent="0.2">
      <c r="B9" s="14">
        <f ca="1">TODAY()+5</f>
        <v>43373</v>
      </c>
      <c r="C9" s="16">
        <v>0.41666666666666669</v>
      </c>
      <c r="D9" s="2" t="s">
        <v>39</v>
      </c>
      <c r="E9" s="2"/>
      <c r="F9" s="2"/>
      <c r="G9" s="2"/>
    </row>
    <row r="10" spans="2:7" ht="30" customHeight="1" x14ac:dyDescent="0.2">
      <c r="B10" s="14">
        <f ca="1">TODAY()+6</f>
        <v>43374</v>
      </c>
      <c r="C10" s="16">
        <v>0.66666666666666674</v>
      </c>
      <c r="D10" s="2" t="s">
        <v>54</v>
      </c>
      <c r="E10" s="2"/>
      <c r="F10" s="2"/>
      <c r="G10" s="2"/>
    </row>
    <row r="11" spans="2:7" ht="30" customHeight="1" x14ac:dyDescent="0.2">
      <c r="B11" s="14">
        <f ca="1">TODAY()+7</f>
        <v>43375</v>
      </c>
      <c r="C11" s="16">
        <v>0.5625</v>
      </c>
      <c r="D11" s="2" t="s">
        <v>55</v>
      </c>
      <c r="E11" s="2"/>
      <c r="F11" s="2"/>
      <c r="G11" s="2"/>
    </row>
    <row r="12" spans="2:7" ht="30" customHeight="1" x14ac:dyDescent="0.2">
      <c r="B12" s="14">
        <f ca="1">TODAY()+8</f>
        <v>43376</v>
      </c>
      <c r="C12" s="16">
        <v>0.625</v>
      </c>
      <c r="D12" s="2" t="s">
        <v>46</v>
      </c>
      <c r="E12" s="2"/>
      <c r="F12" s="2"/>
      <c r="G12" s="2"/>
    </row>
    <row r="13" spans="2:7" ht="30" customHeight="1" x14ac:dyDescent="0.2">
      <c r="B13" s="14">
        <f ca="1">TODAY()+9</f>
        <v>43377</v>
      </c>
      <c r="C13" s="16">
        <v>0.4375</v>
      </c>
      <c r="D13" s="2" t="s">
        <v>47</v>
      </c>
      <c r="E13" s="2"/>
      <c r="F13" s="2"/>
      <c r="G13" s="2"/>
    </row>
    <row r="14" spans="2:7" ht="30" customHeight="1" x14ac:dyDescent="0.2">
      <c r="B14" s="14">
        <f ca="1">TODAY()+10</f>
        <v>43378</v>
      </c>
      <c r="C14" s="16">
        <v>0.72916666666666674</v>
      </c>
      <c r="D14" s="2" t="s">
        <v>37</v>
      </c>
      <c r="E14" s="2"/>
      <c r="F14" s="2"/>
      <c r="G14" s="2"/>
    </row>
    <row r="15" spans="2:7" ht="30" customHeight="1" x14ac:dyDescent="0.2">
      <c r="B15" s="14">
        <f ca="1">TODAY()+11</f>
        <v>43379</v>
      </c>
      <c r="C15" s="16">
        <v>0.4375</v>
      </c>
      <c r="D15" s="2" t="s">
        <v>35</v>
      </c>
      <c r="E15" s="2"/>
      <c r="F15" s="2"/>
      <c r="G15" s="2"/>
    </row>
    <row r="16" spans="2:7" ht="30" customHeight="1" x14ac:dyDescent="0.2">
      <c r="B16" s="14">
        <f ca="1">TODAY()+12</f>
        <v>43380</v>
      </c>
      <c r="C16" s="16">
        <v>0.41666666666666669</v>
      </c>
      <c r="D16" s="2" t="s">
        <v>56</v>
      </c>
      <c r="E16" s="2"/>
      <c r="F16" s="2"/>
      <c r="G16" s="2"/>
    </row>
    <row r="17" spans="2:7" ht="30" customHeight="1" x14ac:dyDescent="0.2">
      <c r="B17" s="14">
        <f ca="1">TODAY()+13</f>
        <v>43381</v>
      </c>
      <c r="C17" s="16">
        <v>0.75</v>
      </c>
      <c r="D17" s="2" t="s">
        <v>32</v>
      </c>
      <c r="E17" s="2"/>
      <c r="F17" s="2"/>
      <c r="G17" s="2"/>
    </row>
    <row r="18" spans="2:7" ht="30" customHeight="1" x14ac:dyDescent="0.2">
      <c r="B18" s="14">
        <f ca="1">TODAY()+14</f>
        <v>43382</v>
      </c>
      <c r="C18" s="16">
        <v>0.72916666666666674</v>
      </c>
      <c r="D18" s="2" t="s">
        <v>35</v>
      </c>
      <c r="E18" s="2"/>
      <c r="F18" s="2"/>
      <c r="G18" s="2"/>
    </row>
    <row r="19" spans="2:7" ht="30" customHeight="1" x14ac:dyDescent="0.2">
      <c r="B19" s="14">
        <f ca="1">TODAY()+15</f>
        <v>43383</v>
      </c>
      <c r="C19" s="16">
        <v>0.47916666666666669</v>
      </c>
      <c r="D19" s="2" t="s">
        <v>46</v>
      </c>
      <c r="E19" s="2"/>
      <c r="F19" s="2"/>
      <c r="G19" s="2"/>
    </row>
    <row r="20" spans="2:7" ht="30" customHeight="1" x14ac:dyDescent="0.2">
      <c r="B20" s="14">
        <f ca="1">TODAY()+16</f>
        <v>43384</v>
      </c>
      <c r="C20" s="16">
        <v>0.625</v>
      </c>
      <c r="D20" s="2" t="s">
        <v>50</v>
      </c>
      <c r="E20" s="2"/>
      <c r="F20" s="2"/>
      <c r="G20" s="2"/>
    </row>
    <row r="21" spans="2:7" ht="30" customHeight="1" x14ac:dyDescent="0.2">
      <c r="B21" s="14">
        <f ca="1">TODAY()+17</f>
        <v>43385</v>
      </c>
      <c r="C21" s="16">
        <v>0.4375</v>
      </c>
      <c r="D21" s="2" t="s">
        <v>50</v>
      </c>
      <c r="E21" s="2"/>
      <c r="F21" s="2"/>
      <c r="G21" s="2"/>
    </row>
    <row r="22" spans="2:7" ht="30" customHeight="1" x14ac:dyDescent="0.2">
      <c r="B22" s="14">
        <f ca="1">TODAY()+18</f>
        <v>43386</v>
      </c>
      <c r="C22" s="16">
        <v>0.58333333333333337</v>
      </c>
      <c r="D22" s="2" t="s">
        <v>40</v>
      </c>
      <c r="E22" s="2"/>
      <c r="F22" s="2"/>
      <c r="G22" s="2"/>
    </row>
    <row r="23" spans="2:7" ht="30" customHeight="1" x14ac:dyDescent="0.2">
      <c r="B23" s="14">
        <f ca="1">TODAY()+19</f>
        <v>43387</v>
      </c>
      <c r="C23" s="16">
        <v>0.47916666666666669</v>
      </c>
      <c r="D23" s="2" t="s">
        <v>46</v>
      </c>
      <c r="E23" s="2"/>
      <c r="F23" s="2"/>
      <c r="G23" s="2"/>
    </row>
    <row r="24" spans="2:7" ht="30" customHeight="1" x14ac:dyDescent="0.2">
      <c r="B24" s="14">
        <f ca="1">TODAY()+20</f>
        <v>43388</v>
      </c>
      <c r="C24" s="16">
        <v>0.4375</v>
      </c>
      <c r="D24" s="2" t="s">
        <v>44</v>
      </c>
      <c r="E24" s="2"/>
      <c r="F24" s="2"/>
      <c r="G24" s="2"/>
    </row>
    <row r="25" spans="2:7" ht="30" customHeight="1" x14ac:dyDescent="0.2">
      <c r="B25" s="14">
        <f ca="1">TODAY()+21</f>
        <v>43389</v>
      </c>
      <c r="C25" s="16">
        <v>0.47916666666666669</v>
      </c>
      <c r="D25" s="2" t="s">
        <v>53</v>
      </c>
      <c r="E25" s="2"/>
      <c r="F25" s="2"/>
      <c r="G25" s="2"/>
    </row>
    <row r="26" spans="2:7" ht="30" customHeight="1" x14ac:dyDescent="0.2">
      <c r="B26" s="14">
        <f ca="1">TODAY()+22</f>
        <v>43390</v>
      </c>
      <c r="C26" s="16">
        <v>0.625</v>
      </c>
      <c r="D26" s="2" t="s">
        <v>39</v>
      </c>
      <c r="E26" s="2"/>
      <c r="F26" s="2"/>
      <c r="G26" s="2"/>
    </row>
  </sheetData>
  <dataValidations count="10">
    <dataValidation type="list" errorStyle="warning" allowBlank="1" showInputMessage="1" showErrorMessage="1" error="Listeden bir müşteri adı seçin. İPTAL’i seçin ve sonra aşağı açılan listeden müşteri adı seçmek için ALT+AŞAĞI OK tuşlarına basın" sqref="D4:D26" xr:uid="{00000000-0002-0000-0100-000000000000}">
      <formula1>lstMüşteriler</formula1>
    </dataValidation>
    <dataValidation allowBlank="1" showInputMessage="1" showErrorMessage="1" prompt="Bu çalışma sayfasında bir Yaklaşan Randevular listesi oluşturun. Müşteri Kişi Ayrıntıları çalışma sayfasına geri dönmek için G1 hücresini seçin" sqref="A1" xr:uid="{00000000-0002-0000-0100-000001000000}"/>
    <dataValidation allowBlank="1" showInputMessage="1" showErrorMessage="1" prompt="Bu çalışma sayfasının başlığı B1 ile C1 arasındaki hücrelerdedir" sqref="B1" xr:uid="{00000000-0002-0000-0100-000002000000}"/>
    <dataValidation allowBlank="1" showInputMessage="1" showErrorMessage="1" prompt="Müşteri Kişi Ayrıntıları çalışma sayfasına götüren gezinti bağlantısı" sqref="G1" xr:uid="{00000000-0002-0000-0100-000003000000}"/>
    <dataValidation allowBlank="1" showInputMessage="1" showErrorMessage="1" prompt="Bu sütundaki bu başlığın altına Tarihi girin. Belirli girdileri bulmak için başlık filtrelerini kullanın." sqref="B3" xr:uid="{00000000-0002-0000-0100-000004000000}"/>
    <dataValidation allowBlank="1" showInputMessage="1" showErrorMessage="1" prompt="Bu sütundaki bu başlığın altına Saati girin" sqref="C3" xr:uid="{00000000-0002-0000-0100-000005000000}"/>
    <dataValidation allowBlank="1" showInputMessage="1" showErrorMessage="1" prompt="Bu sütundaki bu başlığın altında Müşteri Adı’nı seçin. Açılan listeyi görüntülemek için ALT+AŞAĞI OK tuşlarına basın ve ardından ENTER’a basarak bir seçim yapın" sqref="D3" xr:uid="{00000000-0002-0000-0100-000006000000}"/>
    <dataValidation allowBlank="1" showInputMessage="1" showErrorMessage="1" prompt="Bu sütundaki bu başlığın altına Toplantı Konusunu girin" sqref="E3" xr:uid="{00000000-0002-0000-0100-000007000000}"/>
    <dataValidation allowBlank="1" showInputMessage="1" showErrorMessage="1" prompt="Bu sütundaki bu başlığın altına Katılımcıları girin" sqref="F3" xr:uid="{00000000-0002-0000-0100-000008000000}"/>
    <dataValidation allowBlank="1" showInputMessage="1" showErrorMessage="1" prompt="Bu sütundaki bu başlığın altına Ek Notları girin" sqref="G3" xr:uid="{00000000-0002-0000-0100-000009000000}"/>
  </dataValidations>
  <hyperlinks>
    <hyperlink ref="G1" location="'Müşteri Kişi Ayrıntıları'!A1" tooltip="Müşteri Kişi Ayrıntılarını görüntülemek için seçin" display="Customer Contact Details" xr:uid="{00000000-0004-0000-0100-000000000000}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Müşteri Kişi Ayrıntıları</vt:lpstr>
      <vt:lpstr>Yaklaşan Randevular</vt:lpstr>
      <vt:lpstr>lstMüşteriler</vt:lpstr>
      <vt:lpstr>'Müşteri Kişi Ayrıntıları'!Print_Titles</vt:lpstr>
      <vt:lpstr>'Yaklaşan Randevular'!Print_Titles</vt:lpstr>
      <vt:lpstr>SütunBaşlığı1</vt:lpstr>
      <vt:lpstr>SütunBaşlığı2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2016-12-26T10:19:07Z</dcterms:created>
  <dcterms:modified xsi:type="dcterms:W3CDTF">2018-09-25T05:51:41Z</dcterms:modified>
</cp:coreProperties>
</file>