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5"/>
  <workbookPr showInkAnnotation="0"/>
  <mc:AlternateContent xmlns:mc="http://schemas.openxmlformats.org/markup-compatibility/2006">
    <mc:Choice Requires="x15">
      <x15ac:absPath xmlns:x15ac="http://schemas.microsoft.com/office/spreadsheetml/2010/11/ac" url="\\sh-cn-1\PubMed\Templates\20190611_Accessibility_Excel_Q4_B15\04_PreDTP_Done\tr-TR\"/>
    </mc:Choice>
  </mc:AlternateContent>
  <xr:revisionPtr revIDLastSave="6" documentId="13_ncr:20001_{FF4D3417-2F47-4199-837E-A4DE0EFE599A}" xr6:coauthVersionLast="43" xr6:coauthVersionMax="43" xr10:uidLastSave="{3291A2C8-5F7F-46C5-AAA0-80E27E487833}"/>
  <bookViews>
    <workbookView xWindow="-120" yWindow="-120" windowWidth="29100" windowHeight="16155" xr2:uid="{00000000-000D-0000-FFFF-FFFF00000000}"/>
  </bookViews>
  <sheets>
    <sheet name="Ev Eşyaları Envanter Listesi" sheetId="1" r:id="rId1"/>
    <sheet name="Oda Arama" sheetId="2" r:id="rId2"/>
  </sheets>
  <definedNames>
    <definedName name="_xlnm._FilterDatabase" localSheetId="0" hidden="1">'Ev Eşyaları Envanter Listesi'!$B$1:$L$9</definedName>
    <definedName name="Dilimleyici_Oda__alanı">#N/A</definedName>
    <definedName name="OdaListesi">OdaArama[]</definedName>
    <definedName name="SatırBaşlığıBölgesi1..E2">'Ev Eşyaları Envanter Listesi'!$B$2</definedName>
    <definedName name="SatırBaşlığıBölgesi2..I2">'Ev Eşyaları Envanter Listesi'!$G$2</definedName>
    <definedName name="SatırBaşlığıBölgesi3..D8">'Ev Eşyaları Envanter Listesi'!$C$3</definedName>
    <definedName name="SatırBaşlığıBölgesi4..I8">'Ev Eşyaları Envanter Listesi'!$H$3</definedName>
    <definedName name="Slicer_Room__area">#N/A</definedName>
    <definedName name="SütunBaşlığı1">Envanter[[#Headers],[Öğe No]]</definedName>
    <definedName name="SütunBaşlığı2">OdaArama[[#Headers],[Oda/Alan]]</definedName>
    <definedName name="_xlnm.Print_Titles" localSheetId="0">'Ev Eşyaları Envanter Listesi'!$10:$10</definedName>
    <definedName name="_xlnm.Print_Titles" localSheetId="1">'Oda Arama'!$3:$3</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B15" i="1" l="1"/>
  <c r="B14" i="1"/>
  <c r="B13" i="1"/>
  <c r="B12" i="1"/>
  <c r="B11" i="1"/>
  <c r="G11" i="1" l="1"/>
  <c r="G12" i="1"/>
  <c r="G13" i="1"/>
  <c r="G14" i="1"/>
  <c r="G15" i="1"/>
  <c r="I2" i="1" l="1"/>
  <c r="I16" i="1" l="1"/>
  <c r="J16" i="1" l="1"/>
  <c r="E2" i="1" s="1"/>
</calcChain>
</file>

<file path=xl/sharedStrings.xml><?xml version="1.0" encoding="utf-8"?>
<sst xmlns="http://schemas.openxmlformats.org/spreadsheetml/2006/main" count="84" uniqueCount="74">
  <si>
    <t>Ev Envanteri</t>
  </si>
  <si>
    <t xml:space="preserve"> TÜM ÖĞELERİN TOPLAM TAHMİNİ DEĞERİ:</t>
  </si>
  <si>
    <t>Kişi simgesi bu hücrededir</t>
  </si>
  <si>
    <t>Zarf bu hücrededir</t>
  </si>
  <si>
    <t>Telefon simgesi bu hücrededir</t>
  </si>
  <si>
    <t>Dilimleyici B9 ve J9 arasındaki hücrelerdedir. Envanter listesine filtre uygulamak için bu hücredeki dilimleyiciden bir oda seçin. Birden çok oda seçmek için CTRL tuşunu basılı tutun.</t>
  </si>
  <si>
    <t>Öğe No</t>
  </si>
  <si>
    <t>TOPLAMLAR</t>
  </si>
  <si>
    <t>AD:</t>
  </si>
  <si>
    <t>ADRES:</t>
  </si>
  <si>
    <t>TELEFON:</t>
  </si>
  <si>
    <t>Oda/alan</t>
  </si>
  <si>
    <t>Oturma Odası</t>
  </si>
  <si>
    <t>Ev Ofis</t>
  </si>
  <si>
    <t>Yemek Odası</t>
  </si>
  <si>
    <t>Salon</t>
  </si>
  <si>
    <t>İçindekiler Listesi</t>
  </si>
  <si>
    <t>Adınızı buraya girin</t>
  </si>
  <si>
    <t>Adresinizi buraya girin</t>
  </si>
  <si>
    <t>Telefon numaranızı buraya girin</t>
  </si>
  <si>
    <t>Öğe/açıklama</t>
  </si>
  <si>
    <t>Öğe 1</t>
  </si>
  <si>
    <t>Öğe 2</t>
  </si>
  <si>
    <t>Öğe 3</t>
  </si>
  <si>
    <t>Öğe 4</t>
  </si>
  <si>
    <t>Öğe 5</t>
  </si>
  <si>
    <t>Marka/model</t>
  </si>
  <si>
    <t>Üretici 1</t>
  </si>
  <si>
    <t>Üretici 2</t>
  </si>
  <si>
    <t>Üretici 3</t>
  </si>
  <si>
    <t>Üretici 4</t>
  </si>
  <si>
    <t>Üretici 5</t>
  </si>
  <si>
    <t>Seri numarası/
Kimlik numarası</t>
  </si>
  <si>
    <t>33XCBH3</t>
  </si>
  <si>
    <t>55-678B</t>
  </si>
  <si>
    <t>7865SS-J3</t>
  </si>
  <si>
    <t>768087</t>
  </si>
  <si>
    <t>80-JBNR</t>
  </si>
  <si>
    <t>ENVANTER TARİHİ:</t>
  </si>
  <si>
    <t>Satın
alma tarihi</t>
  </si>
  <si>
    <t>Sigorta şirketi:</t>
  </si>
  <si>
    <t>Sigorta şirketinin telefonu:</t>
  </si>
  <si>
    <t>Sigorta şirketi poliçe numarası:</t>
  </si>
  <si>
    <t>Sigorta temsilcisi:</t>
  </si>
  <si>
    <t>Sigorta temsilcisinin telefonu:</t>
  </si>
  <si>
    <t>Sigorta temsilcisinin adresi:</t>
  </si>
  <si>
    <t>Satın alma yeri</t>
  </si>
  <si>
    <t>İnternet</t>
  </si>
  <si>
    <t>Bilgisayar Mağazası</t>
  </si>
  <si>
    <t>Mobilya mağazası</t>
  </si>
  <si>
    <t>Sigorta şirketinin adını buraya girin</t>
  </si>
  <si>
    <t>Sigorta şirketinin telefon numarasını buraya girin</t>
  </si>
  <si>
    <t>Sigorta poliçe numarasını buraya girin</t>
  </si>
  <si>
    <t>Sigorta temsilcisinin adını buraya girin</t>
  </si>
  <si>
    <t>Sigorta temsilcisinin telefon numarasını buraya girin</t>
  </si>
  <si>
    <t>Sigorta temsilcisinin adresini buraya girin</t>
  </si>
  <si>
    <t>Satın alma
fiyatı</t>
  </si>
  <si>
    <t>Tahmini
geçerli değer</t>
  </si>
  <si>
    <t>Notlar</t>
  </si>
  <si>
    <t>Ev simgesi bu hücrededir</t>
  </si>
  <si>
    <t>Fotoğraf?</t>
  </si>
  <si>
    <t>Evet</t>
  </si>
  <si>
    <t>Hayır</t>
  </si>
  <si>
    <t>Oda Arama</t>
  </si>
  <si>
    <t>Bu listeyi değiştirin veya listeye girdi ekleyin. Doğrudan varolan girdinin üzerine yazın veya tablodaki son satırın hemen altına yeni girdi ekleyin.</t>
  </si>
  <si>
    <t>Oda/Alan</t>
  </si>
  <si>
    <t>Bodrum</t>
  </si>
  <si>
    <t>Yatak Odası 1</t>
  </si>
  <si>
    <t>Yatak Odası 2</t>
  </si>
  <si>
    <t>Yatak Odası 3</t>
  </si>
  <si>
    <t>Yatak Odası 4</t>
  </si>
  <si>
    <t>Garaj</t>
  </si>
  <si>
    <t>Mutfak</t>
  </si>
  <si>
    <t>Ebeveyn Odası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</si>
</sst>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lt;=9999999]###\-####;\(###\)\ ###\-####"/>
    <numFmt numFmtId="165" formatCode="0_ ;\-0\ "/>
  </numFmts>
  <fonts count="12" x14ac:knownFonts="1">
    <font>
      <sz val="11"/>
      <color theme="1"/>
      <name val="Calibri"/>
      <family val="2"/>
      <scheme val="minor"/>
    </font>
    <font>
      <sz val="8"/>
      <name val="Arial"/>
      <family val="2"/>
    </font>
    <font>
      <b/>
      <sz val="11"/>
      <color theme="1"/>
      <name val="Calibri"/>
      <family val="2"/>
      <scheme val="minor"/>
    </font>
    <font>
      <sz val="11"/>
      <color theme="3" tint="-0.499984740745262"/>
      <name val="Calibri"/>
      <family val="2"/>
      <scheme val="minor"/>
    </font>
    <font>
      <b/>
      <sz val="16"/>
      <color theme="4"/>
      <name val="Calibri"/>
      <family val="2"/>
      <scheme val="minor"/>
    </font>
    <font>
      <sz val="9"/>
      <color rgb="FFFF0000"/>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s>
  <borders count="4">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s>
  <cellStyleXfs count="18">
    <xf numFmtId="0" fontId="0" fillId="0" borderId="0" applyFill="0" applyBorder="0">
      <alignment horizontal="left" vertical="center" wrapText="1" indent="1"/>
    </xf>
    <xf numFmtId="0" fontId="8" fillId="2" borderId="2" applyAlignment="0">
      <alignment horizontal="left" vertical="center" indent="1"/>
    </xf>
    <xf numFmtId="0" fontId="9" fillId="3" borderId="2" applyAlignment="0">
      <alignment horizontal="left" vertical="center" indent="1"/>
    </xf>
    <xf numFmtId="0" fontId="2" fillId="0" borderId="1" applyNumberFormat="0" applyFill="0" applyAlignment="0" applyProtection="0"/>
    <xf numFmtId="0" fontId="11" fillId="0" borderId="0" applyFill="0" applyBorder="0">
      <alignment vertical="center" wrapText="1"/>
    </xf>
    <xf numFmtId="0" fontId="9" fillId="0" borderId="0">
      <alignment horizontal="right" vertical="center" indent="1"/>
    </xf>
    <xf numFmtId="165" fontId="6" fillId="0" borderId="0" applyFont="0" applyFill="0" applyBorder="0" applyProtection="0">
      <alignment horizontal="center" vertical="center"/>
    </xf>
    <xf numFmtId="7" fontId="4" fillId="2" borderId="0" applyFill="0" applyBorder="0">
      <alignment horizontal="right" vertical="center"/>
    </xf>
    <xf numFmtId="7" fontId="6" fillId="0" borderId="0" applyFont="0" applyFill="0" applyBorder="0" applyProtection="0">
      <alignment horizontal="right" vertical="center" indent="1"/>
    </xf>
    <xf numFmtId="0" fontId="3" fillId="3" borderId="2" applyAlignment="0">
      <alignment horizontal="left" vertical="center" wrapText="1" indent="1"/>
    </xf>
    <xf numFmtId="0" fontId="7" fillId="0" borderId="0">
      <alignment horizontal="left" vertical="center"/>
    </xf>
    <xf numFmtId="14" fontId="4" fillId="0" borderId="0" applyFill="0" applyBorder="0" applyAlignment="0">
      <alignment horizontal="right" vertical="center"/>
    </xf>
    <xf numFmtId="164" fontId="6" fillId="0" borderId="0" applyFont="0" applyFill="0" applyBorder="0" applyAlignment="0">
      <alignment wrapText="1"/>
    </xf>
    <xf numFmtId="14" fontId="6" fillId="0" borderId="0" applyFont="0" applyFill="0" applyBorder="0">
      <alignment horizontal="center" vertical="center" wrapText="1"/>
    </xf>
    <xf numFmtId="49" fontId="6" fillId="0" borderId="0" applyFont="0" applyFill="0" applyBorder="0">
      <alignment horizontal="center" vertical="center" wrapText="1"/>
    </xf>
    <xf numFmtId="0" fontId="3" fillId="2" borderId="0">
      <alignment horizontal="left" vertical="center" wrapText="1"/>
    </xf>
    <xf numFmtId="0" fontId="10" fillId="4" borderId="0" applyBorder="0">
      <alignment horizontal="center" vertical="center"/>
    </xf>
    <xf numFmtId="0" fontId="10" fillId="0" borderId="0">
      <alignment vertical="center" wrapText="1"/>
    </xf>
  </cellStyleXfs>
  <cellXfs count="24">
    <xf numFmtId="0" fontId="0" fillId="0" borderId="0" xfId="0">
      <alignment horizontal="left" vertical="center" wrapText="1" indent="1"/>
    </xf>
    <xf numFmtId="0" fontId="5" fillId="0" borderId="0" xfId="0" applyFont="1">
      <alignment horizontal="left" vertical="center" wrapText="1" indent="1"/>
    </xf>
    <xf numFmtId="0" fontId="7" fillId="0" borderId="0" xfId="10">
      <alignment horizontal="left" vertical="center"/>
    </xf>
    <xf numFmtId="0" fontId="9" fillId="0" borderId="0" xfId="5">
      <alignment horizontal="right" vertical="center" indent="1"/>
    </xf>
    <xf numFmtId="0" fontId="3" fillId="2" borderId="0" xfId="15">
      <alignment horizontal="left" vertical="center" wrapText="1"/>
    </xf>
    <xf numFmtId="0" fontId="8" fillId="2" borderId="2" xfId="1">
      <alignment horizontal="left" vertical="center" indent="1"/>
    </xf>
    <xf numFmtId="7" fontId="4" fillId="2" borderId="2" xfId="7" applyBorder="1">
      <alignment horizontal="right" vertical="center"/>
    </xf>
    <xf numFmtId="0" fontId="11" fillId="0" borderId="0" xfId="4">
      <alignment vertical="center" wrapText="1"/>
    </xf>
    <xf numFmtId="14" fontId="4" fillId="2" borderId="2" xfId="11" applyFill="1" applyBorder="1" applyAlignment="1">
      <alignment horizontal="left" vertical="center" indent="1"/>
    </xf>
    <xf numFmtId="0" fontId="10" fillId="0" borderId="0" xfId="17">
      <alignment vertical="center" wrapText="1"/>
    </xf>
    <xf numFmtId="165" fontId="0" fillId="0" borderId="0" xfId="6" applyFont="1">
      <alignment horizontal="center" vertical="center"/>
    </xf>
    <xf numFmtId="49" fontId="0" fillId="0" borderId="0" xfId="14" applyFont="1">
      <alignment horizontal="center" vertical="center" wrapText="1"/>
    </xf>
    <xf numFmtId="14" fontId="0" fillId="0" borderId="0" xfId="13" applyFont="1">
      <alignment horizontal="center" vertical="center" wrapText="1"/>
    </xf>
    <xf numFmtId="7" fontId="0" fillId="0" borderId="0" xfId="8" applyFont="1">
      <alignment horizontal="right" vertical="center" indent="1"/>
    </xf>
    <xf numFmtId="0" fontId="10" fillId="0" borderId="0" xfId="16" applyFill="1">
      <alignment horizontal="center" vertical="center"/>
    </xf>
    <xf numFmtId="7" fontId="0" fillId="0" borderId="0" xfId="0" applyNumberFormat="1" applyAlignment="1">
      <alignment horizontal="right" vertical="center" indent="1"/>
    </xf>
    <xf numFmtId="0" fontId="3" fillId="3" borderId="2" xfId="9">
      <alignment horizontal="left" vertical="center" wrapText="1" indent="1"/>
    </xf>
    <xf numFmtId="164" fontId="3" fillId="3" borderId="2" xfId="12" applyFont="1" applyFill="1" applyBorder="1" applyAlignment="1">
      <alignment horizontal="left" vertical="center" wrapText="1" indent="1"/>
    </xf>
    <xf numFmtId="0" fontId="3" fillId="3" borderId="3" xfId="9" applyBorder="1">
      <alignment horizontal="left" vertical="center" wrapText="1" indent="1"/>
    </xf>
    <xf numFmtId="0" fontId="10" fillId="0" borderId="0" xfId="17">
      <alignment vertical="center" wrapText="1"/>
    </xf>
    <xf numFmtId="0" fontId="11" fillId="0" borderId="0" xfId="4">
      <alignment vertical="center" wrapText="1"/>
    </xf>
    <xf numFmtId="0" fontId="8" fillId="2" borderId="2" xfId="1">
      <alignment horizontal="left" vertical="center" indent="1"/>
    </xf>
    <xf numFmtId="0" fontId="8" fillId="2" borderId="2" xfId="10" applyFont="1" applyFill="1" applyBorder="1" applyAlignment="1">
      <alignment horizontal="right" vertical="center"/>
    </xf>
    <xf numFmtId="0" fontId="9" fillId="3" borderId="2" xfId="2">
      <alignment horizontal="left" vertical="center" indent="1"/>
    </xf>
  </cellXfs>
  <cellStyles count="18">
    <cellStyle name="Ana Başlık" xfId="4" builtinId="15" customBuiltin="1"/>
    <cellStyle name="Başlık 1" xfId="1" builtinId="16" customBuiltin="1"/>
    <cellStyle name="Başlık 2" xfId="10" builtinId="17" customBuiltin="1"/>
    <cellStyle name="Başlık 3" xfId="2" builtinId="18" customBuiltin="1"/>
    <cellStyle name="Başlık 4" xfId="5" builtinId="19" customBuiltin="1"/>
    <cellStyle name="Envanter Tarihi" xfId="11" xr:uid="{00000000-0005-0000-0000-00000A000000}"/>
    <cellStyle name="Giriş" xfId="9" builtinId="20" customBuiltin="1"/>
    <cellStyle name="Gizli Metin" xfId="17" xr:uid="{00000000-0005-0000-0000-000008000000}"/>
    <cellStyle name="Normal" xfId="0" builtinId="0" customBuiltin="1"/>
    <cellStyle name="Not" xfId="15" builtinId="10" customBuiltin="1"/>
    <cellStyle name="Öğe tablosu başlığı" xfId="16" xr:uid="{00000000-0005-0000-0000-00000B000000}"/>
    <cellStyle name="ParaBirimi" xfId="7" builtinId="4" customBuiltin="1"/>
    <cellStyle name="ParaBirimi [0]" xfId="8" builtinId="7" customBuiltin="1"/>
    <cellStyle name="Satın" xfId="13" xr:uid="{00000000-0005-0000-0000-000003000000}"/>
    <cellStyle name="Seri Numarası" xfId="14" xr:uid="{00000000-0005-0000-0000-00000F000000}"/>
    <cellStyle name="Telefon" xfId="12" xr:uid="{00000000-0005-0000-0000-00000E000000}"/>
    <cellStyle name="Toplam" xfId="3" builtinId="25" customBuiltin="1"/>
    <cellStyle name="Virgül" xfId="6" builtinId="3" customBuiltin="1"/>
  </cellStyles>
  <dxfs count="11">
    <dxf>
      <numFmt numFmtId="11" formatCode="#,##0.00\ &quot;₺&quot;;\-#,##0.00\ &quot;₺&quot;"/>
      <alignment horizontal="right" vertical="center" textRotation="0" wrapText="0" indent="1" justifyLastLine="0" shrinkToFit="0" readingOrder="0"/>
    </dxf>
    <dxf>
      <numFmt numFmtId="11" formatCode="#,##0.00\ &quot;₺&quot;;\-#,##0.00\ &quot;₺&quot;"/>
      <alignment horizontal="right" vertical="center" textRotation="0" wrapText="0" indent="1" justifyLastLine="0" shrinkToFit="0" readingOrder="0"/>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2" defaultTableStyle="Ev Envanteri" defaultPivotStyle="PivotStyleLight16">
    <tableStyle name="Ev Envanteri" pivot="0" count="7" xr9:uid="{00000000-0011-0000-FFFF-FFFF00000000}">
      <tableStyleElement type="wholeTable" dxfId="10"/>
      <tableStyleElement type="headerRow" dxfId="9"/>
      <tableStyleElement type="totalRow" dxfId="8"/>
      <tableStyleElement type="lastColumn" dxfId="7"/>
      <tableStyleElement type="firstRowStripe" dxfId="6"/>
      <tableStyleElement type="firstColumnStripe" dxfId="5"/>
      <tableStyleElement type="firstTotalCell" dxfId="4"/>
    </tableStyle>
    <tableStyle name="Ev Envanteri Dilimleyicisi" pivot="0" table="0" count="10" xr9:uid="{00000000-0011-0000-FFFF-FFFF01000000}">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Ev Envanteri Dilimleyicisi">
        <x14:slicerStyle name="Ev Envanteri Dilimleyicisi">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304806</xdr:colOff>
      <xdr:row>4</xdr:row>
      <xdr:rowOff>76199</xdr:rowOff>
    </xdr:from>
    <xdr:to>
      <xdr:col>1</xdr:col>
      <xdr:colOff>616036</xdr:colOff>
      <xdr:row>5</xdr:row>
      <xdr:rowOff>112482</xdr:rowOff>
    </xdr:to>
    <xdr:grpSp>
      <xdr:nvGrpSpPr>
        <xdr:cNvPr id="19" name="Zarf simgesi grubu" descr="Zarf">
          <a:extLst>
            <a:ext uri="{FF2B5EF4-FFF2-40B4-BE49-F238E27FC236}">
              <a16:creationId xmlns:a16="http://schemas.microsoft.com/office/drawing/2014/main" id="{00000000-0008-0000-0000-000013000000}"/>
            </a:ext>
          </a:extLst>
        </xdr:cNvPr>
        <xdr:cNvGrpSpPr>
          <a:grpSpLocks noChangeAspect="1"/>
        </xdr:cNvGrpSpPr>
      </xdr:nvGrpSpPr>
      <xdr:grpSpPr>
        <a:xfrm>
          <a:off x="485781" y="1733549"/>
          <a:ext cx="311230" cy="264883"/>
          <a:chOff x="1847850" y="4562475"/>
          <a:chExt cx="447675" cy="381000"/>
        </a:xfrm>
        <a:solidFill>
          <a:schemeClr val="bg2">
            <a:lumMod val="50000"/>
          </a:schemeClr>
        </a:solidFill>
      </xdr:grpSpPr>
      <xdr:sp macro="" textlink="">
        <xdr:nvSpPr>
          <xdr:cNvPr id="20" name="Serbest Form 16">
            <a:extLst>
              <a:ext uri="{FF2B5EF4-FFF2-40B4-BE49-F238E27FC236}">
                <a16:creationId xmlns:a16="http://schemas.microsoft.com/office/drawing/2014/main" id="{00000000-0008-0000-0000-000014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Serbest Form 17">
            <a:extLst>
              <a:ext uri="{FF2B5EF4-FFF2-40B4-BE49-F238E27FC236}">
                <a16:creationId xmlns:a16="http://schemas.microsoft.com/office/drawing/2014/main" id="{00000000-0008-0000-0000-000015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1</xdr:col>
      <xdr:colOff>347849</xdr:colOff>
      <xdr:row>2</xdr:row>
      <xdr:rowOff>66675</xdr:rowOff>
    </xdr:from>
    <xdr:to>
      <xdr:col>1</xdr:col>
      <xdr:colOff>572993</xdr:colOff>
      <xdr:row>3</xdr:row>
      <xdr:rowOff>155933</xdr:rowOff>
    </xdr:to>
    <xdr:sp macro="" textlink="">
      <xdr:nvSpPr>
        <xdr:cNvPr id="22" name="Kişi simgesi" descr="Kişi">
          <a:extLst>
            <a:ext uri="{FF2B5EF4-FFF2-40B4-BE49-F238E27FC236}">
              <a16:creationId xmlns:a16="http://schemas.microsoft.com/office/drawing/2014/main" id="{00000000-0008-0000-0000-000016000000}"/>
            </a:ext>
          </a:extLst>
        </xdr:cNvPr>
        <xdr:cNvSpPr>
          <a:spLocks noChangeAspect="1"/>
        </xdr:cNvSpPr>
      </xdr:nvSpPr>
      <xdr:spPr bwMode="auto">
        <a:xfrm>
          <a:off x="528824" y="126682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311423</xdr:colOff>
      <xdr:row>6</xdr:row>
      <xdr:rowOff>114300</xdr:rowOff>
    </xdr:from>
    <xdr:to>
      <xdr:col>1</xdr:col>
      <xdr:colOff>609419</xdr:colOff>
      <xdr:row>7</xdr:row>
      <xdr:rowOff>130721</xdr:rowOff>
    </xdr:to>
    <xdr:grpSp>
      <xdr:nvGrpSpPr>
        <xdr:cNvPr id="23" name="Telefon simgesi grubu" descr="Telefon">
          <a:extLst>
            <a:ext uri="{FF2B5EF4-FFF2-40B4-BE49-F238E27FC236}">
              <a16:creationId xmlns:a16="http://schemas.microsoft.com/office/drawing/2014/main" id="{00000000-0008-0000-0000-000017000000}"/>
            </a:ext>
          </a:extLst>
        </xdr:cNvPr>
        <xdr:cNvGrpSpPr>
          <a:grpSpLocks noChangeAspect="1"/>
        </xdr:cNvGrpSpPr>
      </xdr:nvGrpSpPr>
      <xdr:grpSpPr>
        <a:xfrm>
          <a:off x="492398" y="2228850"/>
          <a:ext cx="297996" cy="245021"/>
          <a:chOff x="1857375" y="5410200"/>
          <a:chExt cx="428625" cy="352425"/>
        </a:xfrm>
        <a:solidFill>
          <a:schemeClr val="bg2">
            <a:lumMod val="50000"/>
          </a:schemeClr>
        </a:solidFill>
      </xdr:grpSpPr>
      <xdr:sp macro="" textlink="">
        <xdr:nvSpPr>
          <xdr:cNvPr id="24" name="Serbest Form 20">
            <a:extLst>
              <a:ext uri="{FF2B5EF4-FFF2-40B4-BE49-F238E27FC236}">
                <a16:creationId xmlns:a16="http://schemas.microsoft.com/office/drawing/2014/main" id="{00000000-0008-0000-0000-000018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Serbest Form 21">
            <a:extLst>
              <a:ext uri="{FF2B5EF4-FFF2-40B4-BE49-F238E27FC236}">
                <a16:creationId xmlns:a16="http://schemas.microsoft.com/office/drawing/2014/main" id="{00000000-0008-0000-0000-000019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Serbest Form 22">
            <a:extLst>
              <a:ext uri="{FF2B5EF4-FFF2-40B4-BE49-F238E27FC236}">
                <a16:creationId xmlns:a16="http://schemas.microsoft.com/office/drawing/2014/main" id="{00000000-0008-0000-0000-00001A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11</xdr:col>
      <xdr:colOff>109538</xdr:colOff>
      <xdr:row>0</xdr:row>
      <xdr:rowOff>200031</xdr:rowOff>
    </xdr:from>
    <xdr:to>
      <xdr:col>11</xdr:col>
      <xdr:colOff>493298</xdr:colOff>
      <xdr:row>0</xdr:row>
      <xdr:rowOff>546170</xdr:rowOff>
    </xdr:to>
    <xdr:sp macro="" textlink="">
      <xdr:nvSpPr>
        <xdr:cNvPr id="29" name="Ev simgesi" descr="Ev">
          <a:extLst>
            <a:ext uri="{FF2B5EF4-FFF2-40B4-BE49-F238E27FC236}">
              <a16:creationId xmlns:a16="http://schemas.microsoft.com/office/drawing/2014/main" id="{00000000-0008-0000-0000-00001D000000}"/>
            </a:ext>
          </a:extLst>
        </xdr:cNvPr>
        <xdr:cNvSpPr>
          <a:spLocks noChangeAspect="1" noEditPoints="1"/>
        </xdr:cNvSpPr>
      </xdr:nvSpPr>
      <xdr:spPr bwMode="auto">
        <a:xfrm>
          <a:off x="13873163"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31750</xdr:colOff>
      <xdr:row>8</xdr:row>
      <xdr:rowOff>57150</xdr:rowOff>
    </xdr:from>
    <xdr:to>
      <xdr:col>9</xdr:col>
      <xdr:colOff>1390650</xdr:colOff>
      <xdr:row>8</xdr:row>
      <xdr:rowOff>847725</xdr:rowOff>
    </xdr:to>
    <mc:AlternateContent xmlns:mc="http://schemas.openxmlformats.org/markup-compatibility/2006" xmlns:sle15="http://schemas.microsoft.com/office/drawing/2012/slicer">
      <mc:Choice Requires="sle15">
        <xdr:graphicFrame macro="">
          <xdr:nvGraphicFramePr>
            <xdr:cNvPr id="3" name="Oda/alan" descr="Öğeleri Oda/Alan değerine göre filtrelemek için Oda/Alan dilimleyicisi">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Oda/alan"/>
            </a:graphicData>
          </a:graphic>
        </xdr:graphicFrame>
      </mc:Choice>
      <mc:Fallback xmlns="">
        <xdr:sp macro="" textlink="">
          <xdr:nvSpPr>
            <xdr:cNvPr id="0" name=""/>
            <xdr:cNvSpPr>
              <a:spLocks noTextEdit="1"/>
            </xdr:cNvSpPr>
          </xdr:nvSpPr>
          <xdr:spPr>
            <a:xfrm>
              <a:off x="212725" y="2628900"/>
              <a:ext cx="12131675" cy="79057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_area" xr10:uid="{00000000-0013-0000-FFFF-FFFF01000000}" sourceName="Oda/alan">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da/alan" xr10:uid="{00000000-0014-0000-FFFF-FFFF01000000}" cache="Slicer_Room__area" caption="Stok listenizi filtrelemek için, aşağıdan bir oda seçin. Çoklu oda seçmek için Ctrl tuşunu basılı tutun." columnCount="6" rowHeight="1936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vanter" displayName="Envanter" ref="B10:L16" totalsRowCount="1">
  <autoFilter ref="B10:L15" xr:uid="{00000000-0009-0000-0100-000001000000}"/>
  <tableColumns count="11">
    <tableColumn id="21" xr3:uid="{00000000-0010-0000-0000-000015000000}" name="Öğe No" totalsRowLabel="TOPLAMLAR">
      <calculatedColumnFormula>ROW($A1)</calculatedColumnFormula>
    </tableColumn>
    <tableColumn id="3" xr3:uid="{00000000-0010-0000-0000-000003000000}" name="Oda/alan" totalsRowFunction="custom">
      <totalsRowFormula>"ENVANTER ÖĞELERİ: "&amp;SUBTOTAL(103,Envanter[Oda/alan])</totalsRowFormula>
    </tableColumn>
    <tableColumn id="4" xr3:uid="{00000000-0010-0000-0000-000004000000}" name="Öğe/açıklama"/>
    <tableColumn id="5" xr3:uid="{00000000-0010-0000-0000-000005000000}" name="Marka/model"/>
    <tableColumn id="6" xr3:uid="{00000000-0010-0000-0000-000006000000}" name="Seri numarası/_x000a_Kimlik numarası" dataCellStyle="Seri Numarası"/>
    <tableColumn id="7" xr3:uid="{00000000-0010-0000-0000-000007000000}" name="Satın_x000a_alma tarihi" dataCellStyle="Satın"/>
    <tableColumn id="8" xr3:uid="{00000000-0010-0000-0000-000008000000}" name="Satın alma yeri"/>
    <tableColumn id="9" xr3:uid="{00000000-0010-0000-0000-000009000000}" name="Satın alma_x000a_fiyatı" totalsRowFunction="sum" totalsRowDxfId="1"/>
    <tableColumn id="10" xr3:uid="{00000000-0010-0000-0000-00000A000000}" name="Tahmini_x000a_geçerli değer" totalsRowFunction="sum" totalsRowDxfId="0"/>
    <tableColumn id="13" xr3:uid="{00000000-0010-0000-0000-00000D000000}" name="Notlar"/>
    <tableColumn id="14" xr3:uid="{00000000-0010-0000-0000-00000E000000}" name="Fotoğraf?"/>
  </tableColumns>
  <tableStyleInfo name="Ev Envanteri" showFirstColumn="1" showLastColumn="0" showRowStripes="1" showColumnStripes="0"/>
  <extLst>
    <ext xmlns:x14="http://schemas.microsoft.com/office/spreadsheetml/2009/9/main" uri="{504A1905-F514-4f6f-8877-14C23A59335A}">
      <x14:table altTextSummary="Öğe numarası (hesaplanan alan), Oda/alan, öğe bilgileri, Satın alma bilgileri, Tahmini Geçerli Değer, Notlar ve Fotoğraf (Evet/Hayır alanı) gibi ev envanteri öğeleri listes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daArama" displayName="OdaArama" ref="B3:B15">
  <autoFilter ref="B3:B15" xr:uid="{00000000-0009-0000-0100-000002000000}"/>
  <sortState xmlns:xlrd2="http://schemas.microsoft.com/office/spreadsheetml/2017/richdata2" ref="B4:B15">
    <sortCondition ref="B3:B15"/>
  </sortState>
  <tableColumns count="1">
    <tableColumn id="1" xr3:uid="{00000000-0010-0000-0100-000001000000}" name="Oda/Alan" totalsRowFunction="count"/>
  </tableColumns>
  <tableStyleInfo name="Ev Envanteri" showFirstColumn="0" showLastColumn="0" showRowStripes="1" showColumnStripes="0"/>
  <extLst>
    <ext xmlns:x14="http://schemas.microsoft.com/office/spreadsheetml/2009/9/main" uri="{504A1905-F514-4f6f-8877-14C23A59335A}">
      <x14:table altTextSummary="Evin odalarının veya alanlarının bulunduğu tablo"/>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L16"/>
  <sheetViews>
    <sheetView showGridLines="0" tabSelected="1" zoomScaleNormal="100" workbookViewId="0"/>
  </sheetViews>
  <sheetFormatPr defaultRowHeight="30" customHeight="1" x14ac:dyDescent="0.25"/>
  <cols>
    <col min="1" max="1" width="2.7109375" customWidth="1"/>
    <col min="2" max="2" width="15.140625" customWidth="1"/>
    <col min="3" max="3" width="26.42578125" bestFit="1" customWidth="1"/>
    <col min="4" max="4" width="19.140625" customWidth="1"/>
    <col min="5" max="5" width="20.5703125" customWidth="1"/>
    <col min="6" max="6" width="31.42578125" customWidth="1"/>
    <col min="7" max="7" width="14" bestFit="1" customWidth="1"/>
    <col min="8" max="8" width="31.7109375" bestFit="1" customWidth="1"/>
    <col min="9" max="9" width="28.85546875" customWidth="1"/>
    <col min="10" max="10" width="31" customWidth="1"/>
    <col min="11" max="11" width="21.42578125" customWidth="1"/>
    <col min="12" max="12" width="15.5703125" customWidth="1"/>
    <col min="13" max="13" width="2.7109375" customWidth="1"/>
  </cols>
  <sheetData>
    <row r="1" spans="2:12" ht="65.099999999999994" customHeight="1" x14ac:dyDescent="0.25">
      <c r="B1" s="20" t="s">
        <v>0</v>
      </c>
      <c r="C1" s="20"/>
      <c r="D1" s="2" t="s">
        <v>16</v>
      </c>
      <c r="L1" s="9" t="s">
        <v>59</v>
      </c>
    </row>
    <row r="2" spans="2:12" ht="30" customHeight="1" thickBot="1" x14ac:dyDescent="0.3">
      <c r="B2" s="21" t="s">
        <v>1</v>
      </c>
      <c r="C2" s="21"/>
      <c r="D2" s="21"/>
      <c r="E2" s="6">
        <f>SUM(Envanter[[#Totals],[Tahmini
geçerli değer]])</f>
        <v>4040</v>
      </c>
      <c r="F2" s="5"/>
      <c r="G2" s="22" t="s">
        <v>38</v>
      </c>
      <c r="H2" s="22"/>
      <c r="I2" s="8">
        <f ca="1">TODAY()-35</f>
        <v>43602</v>
      </c>
      <c r="J2" s="5"/>
      <c r="K2" s="5"/>
      <c r="L2" s="5"/>
    </row>
    <row r="3" spans="2:12" ht="18" customHeight="1" thickTop="1" thickBot="1" x14ac:dyDescent="0.3">
      <c r="B3" s="19" t="s">
        <v>2</v>
      </c>
      <c r="C3" s="23" t="s">
        <v>8</v>
      </c>
      <c r="D3" s="16" t="s">
        <v>17</v>
      </c>
      <c r="E3" s="16"/>
      <c r="F3" s="16"/>
      <c r="H3" s="3" t="s">
        <v>40</v>
      </c>
      <c r="I3" s="16" t="s">
        <v>50</v>
      </c>
      <c r="J3" s="16"/>
      <c r="K3" s="16"/>
    </row>
    <row r="4" spans="2:12" ht="18" customHeight="1" thickTop="1" thickBot="1" x14ac:dyDescent="0.3">
      <c r="B4" s="19"/>
      <c r="C4" s="23"/>
      <c r="D4" s="16"/>
      <c r="E4" s="16"/>
      <c r="F4" s="16"/>
      <c r="H4" s="3" t="s">
        <v>41</v>
      </c>
      <c r="I4" s="17" t="s">
        <v>51</v>
      </c>
      <c r="J4" s="17"/>
      <c r="K4" s="17"/>
    </row>
    <row r="5" spans="2:12" ht="18" customHeight="1" thickTop="1" thickBot="1" x14ac:dyDescent="0.3">
      <c r="B5" s="19" t="s">
        <v>3</v>
      </c>
      <c r="C5" s="23" t="s">
        <v>9</v>
      </c>
      <c r="D5" s="16" t="s">
        <v>18</v>
      </c>
      <c r="E5" s="16"/>
      <c r="F5" s="16"/>
      <c r="H5" s="3" t="s">
        <v>42</v>
      </c>
      <c r="I5" s="16" t="s">
        <v>52</v>
      </c>
      <c r="J5" s="16"/>
      <c r="K5" s="16"/>
    </row>
    <row r="6" spans="2:12" ht="18" customHeight="1" thickTop="1" thickBot="1" x14ac:dyDescent="0.3">
      <c r="B6" s="19"/>
      <c r="C6" s="23"/>
      <c r="D6" s="16"/>
      <c r="E6" s="16"/>
      <c r="F6" s="16"/>
      <c r="H6" s="3" t="s">
        <v>43</v>
      </c>
      <c r="I6" s="16" t="s">
        <v>53</v>
      </c>
      <c r="J6" s="16"/>
      <c r="K6" s="16"/>
      <c r="L6" s="1"/>
    </row>
    <row r="7" spans="2:12" ht="18" customHeight="1" thickTop="1" thickBot="1" x14ac:dyDescent="0.3">
      <c r="B7" s="19" t="s">
        <v>4</v>
      </c>
      <c r="C7" s="23" t="s">
        <v>10</v>
      </c>
      <c r="D7" s="17" t="s">
        <v>19</v>
      </c>
      <c r="E7" s="17"/>
      <c r="F7" s="17"/>
      <c r="H7" s="3" t="s">
        <v>44</v>
      </c>
      <c r="I7" s="17" t="s">
        <v>54</v>
      </c>
      <c r="J7" s="17"/>
      <c r="K7" s="17"/>
    </row>
    <row r="8" spans="2:12" ht="18" customHeight="1" thickTop="1" thickBot="1" x14ac:dyDescent="0.3">
      <c r="B8" s="19"/>
      <c r="C8" s="23"/>
      <c r="D8" s="17"/>
      <c r="E8" s="17"/>
      <c r="F8" s="17"/>
      <c r="H8" s="3" t="s">
        <v>45</v>
      </c>
      <c r="I8" s="18" t="s">
        <v>55</v>
      </c>
      <c r="J8" s="18"/>
      <c r="K8" s="18"/>
    </row>
    <row r="9" spans="2:12" ht="69" customHeight="1" thickTop="1" x14ac:dyDescent="0.25">
      <c r="B9" s="9" t="s">
        <v>5</v>
      </c>
    </row>
    <row r="10" spans="2:12" ht="30" customHeight="1" x14ac:dyDescent="0.25">
      <c r="B10" s="14" t="s">
        <v>6</v>
      </c>
      <c r="C10" t="s">
        <v>11</v>
      </c>
      <c r="D10" t="s">
        <v>20</v>
      </c>
      <c r="E10" t="s">
        <v>26</v>
      </c>
      <c r="F10" t="s">
        <v>32</v>
      </c>
      <c r="G10" t="s">
        <v>39</v>
      </c>
      <c r="H10" t="s">
        <v>46</v>
      </c>
      <c r="I10" t="s">
        <v>56</v>
      </c>
      <c r="J10" t="s">
        <v>57</v>
      </c>
      <c r="K10" t="s">
        <v>58</v>
      </c>
      <c r="L10" t="s">
        <v>60</v>
      </c>
    </row>
    <row r="11" spans="2:12" ht="30" customHeight="1" x14ac:dyDescent="0.25">
      <c r="B11" s="10">
        <f>ROW($A1)</f>
        <v>1</v>
      </c>
      <c r="C11" t="s">
        <v>12</v>
      </c>
      <c r="D11" t="s">
        <v>21</v>
      </c>
      <c r="E11" t="s">
        <v>27</v>
      </c>
      <c r="F11" s="11" t="s">
        <v>33</v>
      </c>
      <c r="G11" s="12">
        <f ca="1">TODAY()-120</f>
        <v>43517</v>
      </c>
      <c r="H11" t="s">
        <v>47</v>
      </c>
      <c r="I11" s="13">
        <v>2000</v>
      </c>
      <c r="J11" s="13">
        <v>2000</v>
      </c>
      <c r="L11" t="s">
        <v>61</v>
      </c>
    </row>
    <row r="12" spans="2:12" ht="30" customHeight="1" x14ac:dyDescent="0.25">
      <c r="B12" s="10">
        <f t="shared" ref="B12:B15" si="0">ROW($A2)</f>
        <v>2</v>
      </c>
      <c r="C12" t="s">
        <v>13</v>
      </c>
      <c r="D12" t="s">
        <v>22</v>
      </c>
      <c r="E12" t="s">
        <v>28</v>
      </c>
      <c r="F12" s="11" t="s">
        <v>34</v>
      </c>
      <c r="G12" s="12">
        <f ca="1">TODAY()-90</f>
        <v>43547</v>
      </c>
      <c r="H12" t="s">
        <v>48</v>
      </c>
      <c r="I12" s="13">
        <v>1500</v>
      </c>
      <c r="J12" s="13">
        <v>1000</v>
      </c>
      <c r="L12" t="s">
        <v>62</v>
      </c>
    </row>
    <row r="13" spans="2:12" ht="30" customHeight="1" x14ac:dyDescent="0.25">
      <c r="B13" s="10">
        <f t="shared" si="0"/>
        <v>3</v>
      </c>
      <c r="C13" t="s">
        <v>12</v>
      </c>
      <c r="D13" t="s">
        <v>23</v>
      </c>
      <c r="E13" t="s">
        <v>29</v>
      </c>
      <c r="F13" s="11" t="s">
        <v>35</v>
      </c>
      <c r="G13" s="12">
        <f ca="1">TODAY()-60</f>
        <v>43577</v>
      </c>
      <c r="H13" t="s">
        <v>49</v>
      </c>
      <c r="I13" s="13">
        <v>560</v>
      </c>
      <c r="J13" s="13">
        <v>550</v>
      </c>
      <c r="L13" t="s">
        <v>62</v>
      </c>
    </row>
    <row r="14" spans="2:12" ht="30" customHeight="1" x14ac:dyDescent="0.25">
      <c r="B14" s="10">
        <f t="shared" si="0"/>
        <v>4</v>
      </c>
      <c r="C14" t="s">
        <v>14</v>
      </c>
      <c r="D14" t="s">
        <v>24</v>
      </c>
      <c r="E14" t="s">
        <v>30</v>
      </c>
      <c r="F14" s="11" t="s">
        <v>36</v>
      </c>
      <c r="G14" s="12">
        <f ca="1">TODAY()-30</f>
        <v>43607</v>
      </c>
      <c r="H14" t="s">
        <v>47</v>
      </c>
      <c r="I14" s="13">
        <v>240</v>
      </c>
      <c r="J14" s="13">
        <v>200</v>
      </c>
      <c r="L14" t="s">
        <v>61</v>
      </c>
    </row>
    <row r="15" spans="2:12" ht="30" customHeight="1" x14ac:dyDescent="0.25">
      <c r="B15" s="10">
        <f t="shared" si="0"/>
        <v>5</v>
      </c>
      <c r="C15" t="s">
        <v>15</v>
      </c>
      <c r="D15" t="s">
        <v>25</v>
      </c>
      <c r="E15" t="s">
        <v>31</v>
      </c>
      <c r="F15" s="11" t="s">
        <v>37</v>
      </c>
      <c r="G15" s="12">
        <f ca="1">TODAY()</f>
        <v>43637</v>
      </c>
      <c r="H15" t="s">
        <v>48</v>
      </c>
      <c r="I15" s="13">
        <v>300</v>
      </c>
      <c r="J15" s="13">
        <v>290</v>
      </c>
      <c r="L15" t="s">
        <v>62</v>
      </c>
    </row>
    <row r="16" spans="2:12" ht="30" customHeight="1" x14ac:dyDescent="0.25">
      <c r="B16" t="s">
        <v>7</v>
      </c>
      <c r="C16" t="str">
        <f>"ENVANTER ÖĞELERİ: "&amp;SUBTOTAL(103,Envanter[Oda/alan])</f>
        <v>ENVANTER ÖĞELERİ: 5</v>
      </c>
      <c r="I16" s="15">
        <f>SUBTOTAL(109,Envanter[Satın alma
fiyatı])</f>
        <v>4600</v>
      </c>
      <c r="J16" s="15">
        <f>SUBTOTAL(109,Envanter[Tahmini
geçerli değer])</f>
        <v>4040</v>
      </c>
    </row>
  </sheetData>
  <dataConsolidate/>
  <mergeCells count="18">
    <mergeCell ref="B5:B6"/>
    <mergeCell ref="B7:B8"/>
    <mergeCell ref="B1:C1"/>
    <mergeCell ref="B2:D2"/>
    <mergeCell ref="G2:H2"/>
    <mergeCell ref="C7:C8"/>
    <mergeCell ref="C3:C4"/>
    <mergeCell ref="C5:C6"/>
    <mergeCell ref="B3:B4"/>
    <mergeCell ref="I6:K6"/>
    <mergeCell ref="D3:F4"/>
    <mergeCell ref="D7:F8"/>
    <mergeCell ref="D5:F6"/>
    <mergeCell ref="I7:K7"/>
    <mergeCell ref="I8:K8"/>
    <mergeCell ref="I3:K3"/>
    <mergeCell ref="I4:K4"/>
    <mergeCell ref="I5:K5"/>
  </mergeCells>
  <phoneticPr fontId="1" type="noConversion"/>
  <conditionalFormatting sqref="J11:J15">
    <cfRule type="dataBar" priority="1">
      <dataBar>
        <cfvo type="min"/>
        <cfvo type="max"/>
        <color theme="5"/>
      </dataBar>
      <extLst>
        <ext xmlns:x14="http://schemas.microsoft.com/office/spreadsheetml/2009/9/main" uri="{B025F937-C7B1-47D3-B67F-A62EFF666E3E}">
          <x14:id>{DD2554B5-7481-4F06-9B0C-4C198BA00901}</x14:id>
        </ext>
      </extLst>
    </cfRule>
  </conditionalFormatting>
  <dataValidations count="31">
    <dataValidation allowBlank="1" showInputMessage="1" showErrorMessage="1" prompt="Bu çalışma sayfasının başlığı B1 ve D1 hücreleri arasındadır" sqref="B1:C1" xr:uid="{00000000-0002-0000-0000-000000000000}"/>
    <dataValidation allowBlank="1" showInputMessage="1" showErrorMessage="1" prompt="Tüm Öğelerin Toplam Tahmini Değeri sağdaki hücrede otomatik olarak hesaplanır. Envanter Tarihini I2 hücresine girin" sqref="B2:D2" xr:uid="{00000000-0002-0000-0000-000001000000}"/>
    <dataValidation allowBlank="1" showInputMessage="1" showErrorMessage="1" prompt="Tüm Öğelerin Toplam Tahmini Değeri bu hücrede otomatik olarak hesaplanır. Envanter Tarihini I2 hücresine girin" sqref="E2" xr:uid="{00000000-0002-0000-0000-000002000000}"/>
    <dataValidation allowBlank="1" showInputMessage="1" showErrorMessage="1" prompt="Envanter Tarihini sağdaki hücreye girin" sqref="G2:H2" xr:uid="{00000000-0002-0000-0000-000003000000}"/>
    <dataValidation allowBlank="1" showInputMessage="1" showErrorMessage="1" prompt="Envanter Tarihini bu hücreye girin" sqref="I2" xr:uid="{00000000-0002-0000-0000-000004000000}"/>
    <dataValidation allowBlank="1" showInputMessage="1" showErrorMessage="1" prompt="Sahip Adını sağdaki hücreye girin" sqref="C3:C4" xr:uid="{00000000-0002-0000-0000-000005000000}"/>
    <dataValidation allowBlank="1" showInputMessage="1" showErrorMessage="1" prompt="Sahip Adresini sağdaki hücreye girin" sqref="C5:C6" xr:uid="{00000000-0002-0000-0000-000006000000}"/>
    <dataValidation allowBlank="1" showInputMessage="1" showErrorMessage="1" prompt="Sahip Telefon numarasını sağdaki hücreye girin" sqref="C7:C8" xr:uid="{00000000-0002-0000-0000-000007000000}"/>
    <dataValidation allowBlank="1" showInputMessage="1" showErrorMessage="1" prompt="Sigorta şirketinin adını sağdaki hücreye girin" sqref="H3" xr:uid="{00000000-0002-0000-0000-000008000000}"/>
    <dataValidation allowBlank="1" showInputMessage="1" showErrorMessage="1" prompt="Sigorta şirketinin telefon numarasını sağdaki hücreye girin" sqref="H4" xr:uid="{00000000-0002-0000-0000-000009000000}"/>
    <dataValidation allowBlank="1" showInputMessage="1" showErrorMessage="1" prompt="Sigorta şirketinin poliçe numarasını sağdaki hücreye girin" sqref="H5" xr:uid="{00000000-0002-0000-0000-00000A000000}"/>
    <dataValidation allowBlank="1" showInputMessage="1" showErrorMessage="1" prompt="Sigorta temsilcisinin adını sağdaki hücreye girin" sqref="H6" xr:uid="{00000000-0002-0000-0000-00000B000000}"/>
    <dataValidation allowBlank="1" showInputMessage="1" showErrorMessage="1" prompt="Sigorta temsilcisinin telefon numarasını sağdaki hücreye girin" sqref="H7" xr:uid="{00000000-0002-0000-0000-00000C000000}"/>
    <dataValidation allowBlank="1" showInputMessage="1" showErrorMessage="1" prompt="Sigorta temsilcisinin adresini sağdaki hücreye girin" sqref="H8" xr:uid="{00000000-0002-0000-0000-00000D000000}"/>
    <dataValidation allowBlank="1" showInputMessage="1" showErrorMessage="1" prompt="Sigorta temsilcisinin adresini bu hücreye, envanter ayrıntılarını da B10 hücresiyle başlayan tabloya girin. Oda/Alan değerine göre öğelere filtre uygulamak için B9 hücresinde dilimleyici kullanın" sqref="I8:K8" xr:uid="{00000000-0002-0000-0000-00000E000000}"/>
    <dataValidation allowBlank="1" showInputMessage="1" showErrorMessage="1" prompt="Bu çalışma kitabında bir Ev envanteri oluşturun. Bu çalışma sayfasına sahip, sigorta ve envanter ayrıntılarını girin. Tüm envanter öğelerinin toplam tahmini değeri otomatik olarak hesaplanır." sqref="A1" xr:uid="{00000000-0002-0000-0000-00000F000000}"/>
    <dataValidation allowBlank="1" showInputMessage="1" showErrorMessage="1" prompt="Bu sütundaki bu başlığın altına öğe numarasını girin. Belirli girdileri bulmak için başlık filtrelerini kullanın" sqref="B10" xr:uid="{00000000-0002-0000-0000-000010000000}"/>
    <dataValidation allowBlank="1" showInputMessage="1" showErrorMessage="1" prompt="Bu sütundaki bu başlığın altına Öğe/açıklama girin" sqref="D10" xr:uid="{00000000-0002-0000-0000-000011000000}"/>
    <dataValidation allowBlank="1" showInputMessage="1" showErrorMessage="1" prompt="Bu sütundaki bu başlığın altında Oda/alan seçin. Oda Arama çalışma sayfasına yeni Oda/Alan değerini girin. Seçenekler için ALT+AŞAĞI OK tuşlarına, ardından seçim yapmak için AŞAĞI OK tuşuna ve ENTER’a basın" sqref="C10" xr:uid="{00000000-0002-0000-0000-000012000000}"/>
    <dataValidation allowBlank="1" showInputMessage="1" showErrorMessage="1" prompt="Bu sütundaki bu başlığın altına Marka/model girin" sqref="E10" xr:uid="{00000000-0002-0000-0000-000013000000}"/>
    <dataValidation allowBlank="1" showInputMessage="1" showErrorMessage="1" prompt="Bu sütundaki bu başlığın altına Seri numarası/ kimlik numarası girin" sqref="F10" xr:uid="{00000000-0002-0000-0000-000014000000}"/>
    <dataValidation allowBlank="1" showInputMessage="1" showErrorMessage="1" prompt="Bu sütundaki bu başlığın altına Satın alma tarihini girin" sqref="G10" xr:uid="{00000000-0002-0000-0000-000015000000}"/>
    <dataValidation allowBlank="1" showInputMessage="1" showErrorMessage="1" prompt="Bu sütundaki bu başlığın altına Satın alma yerini girin" sqref="H10" xr:uid="{00000000-0002-0000-0000-000016000000}"/>
    <dataValidation allowBlank="1" showInputMessage="1" showErrorMessage="1" prompt="Bu sütundaki bu başlığın altına Satın alma fiyatını girin" sqref="I10" xr:uid="{00000000-0002-0000-0000-000017000000}"/>
    <dataValidation allowBlank="1" showInputMessage="1" showErrorMessage="1" prompt="Bu sütundaki bu başlığın altına Tahmini geçerli değeri girin. Tahmini geçerli değeri gösteren veri çubuğu her satırda otomatik olarak güncelleştirilir" sqref="J10" xr:uid="{00000000-0002-0000-0000-000018000000}"/>
    <dataValidation allowBlank="1" showInputMessage="1" showErrorMessage="1" prompt="Bu sütundaki başlığın altına Notları girin" sqref="K10" xr:uid="{00000000-0002-0000-0000-000019000000}"/>
    <dataValidation allowBlank="1" showInputMessage="1" showErrorMessage="1" prompt="Bu sütundaki bu başlığın altında, öğenin Fotoğrafı varsa “Evet”, yoksa “Hayır” seçin. Seçenekler için ALT+AŞAĞI OK tuşlarına basın ve sonra AŞAĞI OK ve ENTER tuşlarına basarak seçim yapın." sqref="L10" xr:uid="{00000000-0002-0000-0000-00001A000000}"/>
    <dataValidation allowBlank="1" showInputMessage="1" showErrorMessage="1" prompt="Kişisel ayrıntıları C3 ile E8 arasındaki hücrelere ve Sigorta bilgilerini H3 ile K8 arasındaki hücrelere girin" sqref="B3:B4" xr:uid="{00000000-0002-0000-0000-00001B000000}"/>
    <dataValidation type="list" errorStyle="warning" allowBlank="1" showInputMessage="1" showErrorMessage="1" error="Öğenin fotoğrafı olup olmadığını belirtmek için listeden Evet veya Hayır’ı seçin. İPTAL’i seçin, seçenekler için ALT+AŞAĞI OK tuşlarına basın ve sonra AŞAĞI OK ve ENTER tuşlarına basarak seçim yapın" sqref="L11:L15" xr:uid="{00000000-0002-0000-0000-00001C000000}">
      <formula1>"Evet, Hayır"</formula1>
    </dataValidation>
    <dataValidation type="list" errorStyle="warning" allowBlank="1" showInputMessage="1" showErrorMessage="1" error="Listeden Oda/alan seçeneğini belirtin. Oda Arama çalışma sayfasına yeni Oda/Alan seçimini girin. İPTAL’i seçin, sonra seçenekler için ALT+AŞAĞI OK tuşlarına basın ve sonra AŞAĞI OK ve ENTER tuşlarına basarak seçim yapın" sqref="C11:C15" xr:uid="{00000000-0002-0000-0000-00001D000000}">
      <formula1>OdaListesi</formula1>
    </dataValidation>
    <dataValidation allowBlank="1" showInputMessage="1" showErrorMessage="1" errorTitle="Geçersiz Veri" error="Lütfen listeden bir girdi seçin. Öğe eklemek veya değiştirmek için Oda Arama çalışma sayfasındaki Oda/Alan tablosunu kullanın. " sqref="B11:B15" xr:uid="{00000000-0002-0000-0000-00001E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F14" numberStoredAsText="1"/>
    <ignoredError sqref="B11:B15"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D2554B5-7481-4F06-9B0C-4C198BA00901}">
            <x14:dataBar minLength="0" maxLength="100">
              <x14:cfvo type="autoMin"/>
              <x14:cfvo type="autoMax"/>
              <x14:negativeFillColor rgb="FFFF0000"/>
              <x14:axisColor rgb="FF000000"/>
            </x14:dataBar>
          </x14:cfRule>
          <xm:sqref>J11:J15</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B15"/>
  <sheetViews>
    <sheetView showGridLines="0" zoomScaleNormal="100" workbookViewId="0"/>
  </sheetViews>
  <sheetFormatPr defaultRowHeight="30" customHeight="1" x14ac:dyDescent="0.25"/>
  <cols>
    <col min="1" max="1" width="2.7109375" customWidth="1"/>
    <col min="2" max="2" width="53.28515625" bestFit="1" customWidth="1"/>
    <col min="3" max="3" width="2.7109375" customWidth="1"/>
  </cols>
  <sheetData>
    <row r="1" spans="2:2" ht="35.1" customHeight="1" x14ac:dyDescent="0.25">
      <c r="B1" s="7" t="s">
        <v>63</v>
      </c>
    </row>
    <row r="2" spans="2:2" ht="50.1" customHeight="1" x14ac:dyDescent="0.25">
      <c r="B2" s="4" t="s">
        <v>64</v>
      </c>
    </row>
    <row r="3" spans="2:2" ht="30" customHeight="1" x14ac:dyDescent="0.25">
      <c r="B3" t="s">
        <v>65</v>
      </c>
    </row>
    <row r="4" spans="2:2" ht="30" customHeight="1" x14ac:dyDescent="0.25">
      <c r="B4" t="s">
        <v>66</v>
      </c>
    </row>
    <row r="5" spans="2:2" ht="30" customHeight="1" x14ac:dyDescent="0.25">
      <c r="B5" t="s">
        <v>73</v>
      </c>
    </row>
    <row r="6" spans="2:2" ht="30" customHeight="1" x14ac:dyDescent="0.25">
      <c r="B6" t="s">
        <v>13</v>
      </c>
    </row>
    <row r="7" spans="2:2" ht="30" customHeight="1" x14ac:dyDescent="0.25">
      <c r="B7" t="s">
        <v>71</v>
      </c>
    </row>
    <row r="8" spans="2:2" ht="30" customHeight="1" x14ac:dyDescent="0.25">
      <c r="B8" t="s">
        <v>72</v>
      </c>
    </row>
    <row r="9" spans="2:2" ht="30" customHeight="1" x14ac:dyDescent="0.25">
      <c r="B9" t="s">
        <v>12</v>
      </c>
    </row>
    <row r="10" spans="2:2" ht="30" customHeight="1" x14ac:dyDescent="0.25">
      <c r="B10" t="s">
        <v>15</v>
      </c>
    </row>
    <row r="11" spans="2:2" ht="30" customHeight="1" x14ac:dyDescent="0.25">
      <c r="B11" t="s">
        <v>67</v>
      </c>
    </row>
    <row r="12" spans="2:2" ht="30" customHeight="1" x14ac:dyDescent="0.25">
      <c r="B12" t="s">
        <v>68</v>
      </c>
    </row>
    <row r="13" spans="2:2" ht="30" customHeight="1" x14ac:dyDescent="0.25">
      <c r="B13" t="s">
        <v>69</v>
      </c>
    </row>
    <row r="14" spans="2:2" ht="30" customHeight="1" x14ac:dyDescent="0.25">
      <c r="B14" t="s">
        <v>70</v>
      </c>
    </row>
    <row r="15" spans="2:2" ht="30" customHeight="1" x14ac:dyDescent="0.25">
      <c r="B15" t="s">
        <v>14</v>
      </c>
    </row>
  </sheetData>
  <dataConsolidate/>
  <dataValidations count="3">
    <dataValidation allowBlank="1" showInputMessage="1" showErrorMessage="1" prompt="Bu çalışma sayfasında oda veya alan listesi oluşturun. Bu çalışma sayfasındaki Oda Arama tablosuna Oda/Alan ekleyerek veya değiştirerek Envanter tablosundaki Oda/Alan seçimini özelleştirin" sqref="A1" xr:uid="{00000000-0002-0000-0100-000000000000}"/>
    <dataValidation allowBlank="1" showInputMessage="1" showErrorMessage="1" prompt="Bu çalışma sayfasının başlığı bu hücrededir" sqref="B1" xr:uid="{00000000-0002-0000-0100-000001000000}"/>
    <dataValidation allowBlank="1" showInputMessage="1" showErrorMessage="1" prompt="Oda veya Alanlar bu sütundaki bu başlığın altındadır" sqref="B3" xr:uid="{00000000-0002-0000-01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2</vt:i4>
      </vt:variant>
      <vt:variant>
        <vt:lpstr>Adlandırılmış Aralıklar</vt:lpstr>
      </vt:variant>
      <vt:variant>
        <vt:i4>9</vt:i4>
      </vt:variant>
    </vt:vector>
  </HeadingPairs>
  <TitlesOfParts>
    <vt:vector size="11" baseType="lpstr">
      <vt:lpstr>Ev Eşyaları Envanter Listesi</vt:lpstr>
      <vt:lpstr>Oda Arama</vt:lpstr>
      <vt:lpstr>OdaListesi</vt:lpstr>
      <vt:lpstr>SatırBaşlığıBölgesi1..E2</vt:lpstr>
      <vt:lpstr>SatırBaşlığıBölgesi2..I2</vt:lpstr>
      <vt:lpstr>SatırBaşlığıBölgesi3..D8</vt:lpstr>
      <vt:lpstr>SatırBaşlığıBölgesi4..I8</vt:lpstr>
      <vt:lpstr>SütunBaşlığı1</vt:lpstr>
      <vt:lpstr>SütunBaşlığı2</vt:lpstr>
      <vt:lpstr>'Ev Eşyaları Envanter Listesi'!Yazdırma_Başlıkları</vt:lpstr>
      <vt:lpstr>'Oda Arama'!Yazdırma_Başlıkları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2017-07-30T14:13:04Z</dcterms:created>
  <dcterms:modified xsi:type="dcterms:W3CDTF">2019-06-21T08:06:45Z</dcterms:modified>
</cp:coreProperties>
</file>