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r-TR\"/>
    </mc:Choice>
  </mc:AlternateContent>
  <xr:revisionPtr revIDLastSave="65" documentId="13_ncr:1_{BA6FF68E-3948-405B-B210-AE08BA5E941D}" xr6:coauthVersionLast="43" xr6:coauthVersionMax="43" xr10:uidLastSave="{CD1F9F7C-F780-410C-8690-6282EE416D1F}"/>
  <bookViews>
    <workbookView xWindow="-120" yWindow="-120" windowWidth="28770" windowHeight="14415" xr2:uid="{00000000-000D-0000-FFFF-FFFF00000000}"/>
  </bookViews>
  <sheets>
    <sheet name="Günlük Ev İşleri Programı" sheetId="1" r:id="rId1"/>
  </sheets>
  <definedNames>
    <definedName name="StartDate">'Günlük Ev İşleri Programı'!$B$4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s="1"/>
  <c r="K3" i="1" l="1"/>
  <c r="M3" i="1"/>
  <c r="G3" i="1"/>
  <c r="I3" i="1"/>
  <c r="C3" i="1"/>
  <c r="E3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<sst xmlns="http://schemas.openxmlformats.org/spreadsheetml/2006/main" count="38" uniqueCount="38">
  <si>
    <t>HAFTA:</t>
  </si>
  <si>
    <t>Günlük Ev İşleri</t>
  </si>
  <si>
    <t>Oyuncakları/Ortalığı Toplama</t>
  </si>
  <si>
    <t>Postayı Alma</t>
  </si>
  <si>
    <t>Çöp Kutusunu Çıkarma</t>
  </si>
  <si>
    <t>Akşam Yemeği</t>
  </si>
  <si>
    <t>Toz Alma</t>
  </si>
  <si>
    <t>Süpürme</t>
  </si>
  <si>
    <t>Elektrik Süpürgesi</t>
  </si>
  <si>
    <t>Paspas</t>
  </si>
  <si>
    <t>Banyoyu Temizleme</t>
  </si>
  <si>
    <t>Yatak Odasını Temizleme</t>
  </si>
  <si>
    <t>Çamaşırlar</t>
  </si>
  <si>
    <t>Çim Biçme</t>
  </si>
  <si>
    <t>Çimleri Temizleme</t>
  </si>
  <si>
    <t>Otları Temizleme</t>
  </si>
  <si>
    <t>Çitleri Düzenleme</t>
  </si>
  <si>
    <t>Bitkileri Sulama</t>
  </si>
  <si>
    <t>Garajı Temizleme</t>
  </si>
  <si>
    <t>Ad 1</t>
  </si>
  <si>
    <t>Ad 2</t>
  </si>
  <si>
    <t>Evet</t>
  </si>
  <si>
    <t>Hayır</t>
  </si>
  <si>
    <t xml:space="preserve"> KİM </t>
  </si>
  <si>
    <t xml:space="preserve">BİTTİ Mİ? </t>
  </si>
  <si>
    <t xml:space="preserve"> KİM  </t>
  </si>
  <si>
    <t xml:space="preserve">BİTTİ Mİ?  </t>
  </si>
  <si>
    <t xml:space="preserve"> KİM   </t>
  </si>
  <si>
    <t xml:space="preserve">BİTTİ Mİ?   </t>
  </si>
  <si>
    <t xml:space="preserve"> KİM    </t>
  </si>
  <si>
    <t xml:space="preserve">BİTTİ Mİ?    </t>
  </si>
  <si>
    <t xml:space="preserve"> KİM     </t>
  </si>
  <si>
    <t xml:space="preserve">BİTTİ Mİ?     </t>
  </si>
  <si>
    <t xml:space="preserve"> KİM      </t>
  </si>
  <si>
    <t xml:space="preserve">BİTTİ Mİ?      </t>
  </si>
  <si>
    <t>BİTTİ Mİ?  2</t>
  </si>
  <si>
    <t xml:space="preserve"> KİM         </t>
  </si>
  <si>
    <r>
      <rPr>
        <b/>
        <sz val="36"/>
        <color theme="3"/>
        <rFont val="Calibri"/>
        <family val="2"/>
        <charset val="162"/>
        <scheme val="major"/>
      </rPr>
      <t>Günlük Ev İşleri</t>
    </r>
    <r>
      <rPr>
        <sz val="36"/>
        <color theme="3"/>
        <rFont val="Calibri"/>
        <family val="2"/>
        <scheme val="major"/>
      </rPr>
      <t xml:space="preserve"> Programı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</si>
</sst>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27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3"/>
      <name val="Calibri"/>
      <family val="2"/>
      <charset val="16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2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8" fillId="0" borderId="0" xfId="4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/>
    <xf numFmtId="0" fontId="8" fillId="0" borderId="0" xfId="4" applyAlignment="1">
      <alignment wrapText="1"/>
    </xf>
    <xf numFmtId="0" fontId="4" fillId="9" borderId="23" xfId="0" applyFont="1" applyFill="1" applyBorder="1" applyAlignment="1">
      <alignment horizontal="center" vertical="top"/>
    </xf>
    <xf numFmtId="0" fontId="4" fillId="9" borderId="24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4" fillId="8" borderId="15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0" fontId="12" fillId="0" borderId="0" xfId="5">
      <alignment vertical="center"/>
    </xf>
    <xf numFmtId="166" fontId="4" fillId="3" borderId="0" xfId="0" applyNumberFormat="1" applyFont="1" applyFill="1" applyAlignment="1">
      <alignment horizontal="left" vertical="center" indent="1"/>
    </xf>
    <xf numFmtId="166" fontId="4" fillId="9" borderId="22" xfId="0" applyNumberFormat="1" applyFont="1" applyFill="1" applyBorder="1" applyAlignment="1">
      <alignment horizontal="left" vertical="center" indent="1"/>
    </xf>
    <xf numFmtId="166" fontId="4" fillId="9" borderId="0" xfId="0" applyNumberFormat="1" applyFont="1" applyFill="1" applyAlignment="1">
      <alignment horizontal="left" vertical="center" indent="1"/>
    </xf>
    <xf numFmtId="166" fontId="4" fillId="8" borderId="0" xfId="0" applyNumberFormat="1" applyFont="1" applyFill="1" applyAlignment="1">
      <alignment horizontal="left" vertical="center" indent="1"/>
    </xf>
    <xf numFmtId="166" fontId="4" fillId="8" borderId="14" xfId="0" applyNumberFormat="1" applyFont="1" applyFill="1" applyBorder="1" applyAlignment="1">
      <alignment horizontal="left" vertical="center" indent="1"/>
    </xf>
    <xf numFmtId="166" fontId="4" fillId="7" borderId="0" xfId="0" applyNumberFormat="1" applyFont="1" applyFill="1" applyAlignment="1">
      <alignment horizontal="left" vertical="center" indent="1"/>
    </xf>
    <xf numFmtId="166" fontId="4" fillId="6" borderId="0" xfId="0" applyNumberFormat="1" applyFont="1" applyFill="1" applyAlignment="1">
      <alignment horizontal="left" vertical="center" indent="1"/>
    </xf>
    <xf numFmtId="166" fontId="4" fillId="5" borderId="0" xfId="0" applyNumberFormat="1" applyFont="1" applyFill="1" applyAlignment="1">
      <alignment horizontal="left" vertical="center" indent="1"/>
    </xf>
    <xf numFmtId="166" fontId="4" fillId="4" borderId="0" xfId="0" applyNumberFormat="1" applyFont="1" applyFill="1" applyAlignment="1">
      <alignment horizontal="left" vertical="center" indent="1"/>
    </xf>
    <xf numFmtId="0" fontId="1" fillId="0" borderId="0" xfId="1" applyAlignment="1">
      <alignment horizontal="left" vertical="center"/>
    </xf>
    <xf numFmtId="0" fontId="5" fillId="9" borderId="20" xfId="2" applyFill="1" applyBorder="1" applyAlignment="1">
      <alignment vertical="center"/>
    </xf>
    <xf numFmtId="0" fontId="5" fillId="9" borderId="21" xfId="2" applyFill="1" applyBorder="1" applyAlignment="1">
      <alignment vertical="center"/>
    </xf>
    <xf numFmtId="0" fontId="5" fillId="3" borderId="2" xfId="2" applyFill="1" applyBorder="1" applyAlignment="1">
      <alignment vertical="center"/>
    </xf>
    <xf numFmtId="0" fontId="5" fillId="4" borderId="4" xfId="2" applyFill="1" applyBorder="1" applyAlignment="1">
      <alignment vertical="center"/>
    </xf>
    <xf numFmtId="0" fontId="5" fillId="5" borderId="6" xfId="2" applyFill="1" applyBorder="1" applyAlignment="1">
      <alignment vertical="center"/>
    </xf>
    <xf numFmtId="0" fontId="5" fillId="6" borderId="8" xfId="2" applyFill="1" applyBorder="1" applyAlignment="1">
      <alignment vertical="center"/>
    </xf>
    <xf numFmtId="0" fontId="5" fillId="7" borderId="10" xfId="2" applyFill="1" applyBorder="1" applyAlignment="1">
      <alignment vertical="center"/>
    </xf>
    <xf numFmtId="0" fontId="5" fillId="8" borderId="12" xfId="2" applyFill="1" applyBorder="1" applyAlignment="1">
      <alignment vertical="center"/>
    </xf>
    <xf numFmtId="0" fontId="5" fillId="8" borderId="13" xfId="2" applyFill="1" applyBorder="1" applyAlignment="1">
      <alignment vertical="center"/>
    </xf>
    <xf numFmtId="0" fontId="26" fillId="0" borderId="0" xfId="1" applyFont="1" applyAlignment="1">
      <alignment horizontal="left" vertical="center"/>
    </xf>
  </cellXfs>
  <cellStyles count="48">
    <cellStyle name="%20 - Vurgu1" xfId="25" builtinId="30" customBuiltin="1"/>
    <cellStyle name="%20 - Vurgu2" xfId="29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6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7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6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im Biçimi" xfId="5" xr:uid="{00000000-0005-0000-0000-000006000000}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3" builtinId="25" customBuiltin="1"/>
    <cellStyle name="Uyarı Metni" xfId="21" builtinId="11" customBuiltin="1"/>
    <cellStyle name="Virgül" xfId="7" builtinId="3" customBuiltin="1"/>
    <cellStyle name="Vurgu1" xfId="24" builtinId="29" customBuiltin="1"/>
    <cellStyle name="Vurgu2" xfId="28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11" builtinId="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16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16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Günlük ev işleri program tablosu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ünlük_Ev_İşleri" displayName="Günlük_Ev_İşleri" ref="B6:P23" totalsRowDxfId="23">
  <autoFilter ref="B6:P23" xr:uid="{00000000-0009-0000-0100-000001000000}"/>
  <tableColumns count="15">
    <tableColumn id="1" xr3:uid="{00000000-0010-0000-0000-000001000000}" name="Günlük Ev İşleri" totalsRowLabel="Toplam" dataDxfId="22" totalsRowDxfId="0"/>
    <tableColumn id="2" xr3:uid="{00000000-0010-0000-0000-000002000000}" name=" KİM " totalsRowDxfId="1" dataCellStyle="Kim Biçimi"/>
    <tableColumn id="3" xr3:uid="{00000000-0010-0000-0000-000003000000}" name="BİTTİ Mİ? " dataDxfId="21" totalsRowDxfId="2"/>
    <tableColumn id="4" xr3:uid="{00000000-0010-0000-0000-000004000000}" name=" KİM         " totalsRowDxfId="3" dataCellStyle="Kim Biçimi"/>
    <tableColumn id="5" xr3:uid="{00000000-0010-0000-0000-000005000000}" name="BİTTİ Mİ?  " dataDxfId="20" totalsRowDxfId="4"/>
    <tableColumn id="6" xr3:uid="{00000000-0010-0000-0000-000006000000}" name=" KİM  " totalsRowDxfId="5" dataCellStyle="Kim Biçimi"/>
    <tableColumn id="7" xr3:uid="{00000000-0010-0000-0000-000007000000}" name="BİTTİ Mİ?  2" dataDxfId="19" totalsRowDxfId="6"/>
    <tableColumn id="8" xr3:uid="{00000000-0010-0000-0000-000008000000}" name=" KİM   " totalsRowDxfId="7" dataCellStyle="Kim Biçimi"/>
    <tableColumn id="9" xr3:uid="{00000000-0010-0000-0000-000009000000}" name="BİTTİ Mİ?   " dataDxfId="18" totalsRowDxfId="8"/>
    <tableColumn id="10" xr3:uid="{00000000-0010-0000-0000-00000A000000}" name=" KİM    " totalsRowDxfId="9" dataCellStyle="Kim Biçimi"/>
    <tableColumn id="11" xr3:uid="{00000000-0010-0000-0000-00000B000000}" name="BİTTİ Mİ?    " dataDxfId="17" totalsRowDxfId="10"/>
    <tableColumn id="12" xr3:uid="{00000000-0010-0000-0000-00000C000000}" name=" KİM     " totalsRowDxfId="11" dataCellStyle="Kim Biçimi"/>
    <tableColumn id="13" xr3:uid="{00000000-0010-0000-0000-00000D000000}" name="BİTTİ Mİ?     " dataDxfId="16" totalsRowDxfId="12"/>
    <tableColumn id="14" xr3:uid="{00000000-0010-0000-0000-00000E000000}" name=" KİM      " totalsRowDxfId="13" dataCellStyle="Kim Biçimi"/>
    <tableColumn id="15" xr3:uid="{00000000-0010-0000-0000-00000F000000}" name="BİTTİ Mİ?      " totalsRowFunction="count" dataDxfId="15" totalsRowDxfId="14"/>
  </tableColumns>
  <tableStyleInfo name="Günlük ev işleri program tablosu" showFirstColumn="1" showLastColumn="0" showRowStripes="0" showColumnStripes="1"/>
  <extLst>
    <ext xmlns:x14="http://schemas.microsoft.com/office/spreadsheetml/2009/9/main" uri="{504A1905-F514-4f6f-8877-14C23A59335A}">
      <x14:table altTextSummary="Günlük ev işlerini ve günlük ev işlerini yapacak kişinin adını girin, ardından bu tabloda günlük ev işinin tamamlandığını göstermek için Evet veya Hayır’ı seçin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37.7109375" style="4" customWidth="1"/>
    <col min="3" max="3" width="10.5703125" style="4" customWidth="1"/>
    <col min="4" max="4" width="11.7109375" style="4" customWidth="1"/>
    <col min="5" max="5" width="10.5703125" style="4" customWidth="1"/>
    <col min="6" max="6" width="11.7109375" style="4" customWidth="1"/>
    <col min="7" max="7" width="10.5703125" style="4" customWidth="1"/>
    <col min="8" max="8" width="11.7109375" style="4" customWidth="1"/>
    <col min="9" max="9" width="10.5703125" style="4" customWidth="1"/>
    <col min="10" max="10" width="11.7109375" style="4" customWidth="1"/>
    <col min="11" max="11" width="10.5703125" style="4" customWidth="1"/>
    <col min="12" max="12" width="11.7109375" style="4" customWidth="1"/>
    <col min="13" max="13" width="10.5703125" style="4" customWidth="1"/>
    <col min="14" max="14" width="11.7109375" style="4" customWidth="1"/>
    <col min="15" max="15" width="10.5703125" style="4" customWidth="1"/>
    <col min="16" max="16" width="11.710937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4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0</v>
      </c>
      <c r="C3" s="32" t="str">
        <f ca="1">UPPER(TEXT(StartDate,"ggg"))</f>
        <v>CMT</v>
      </c>
      <c r="D3" s="33"/>
      <c r="E3" s="34" t="str">
        <f ca="1">UPPER(TEXT(StartDate+1,"ggg"))</f>
        <v>PAZ</v>
      </c>
      <c r="F3" s="34"/>
      <c r="G3" s="35" t="str">
        <f ca="1">UPPER(TEXT(StartDate+2,"ggg"))</f>
        <v>PZT</v>
      </c>
      <c r="H3" s="35"/>
      <c r="I3" s="36" t="str">
        <f ca="1">UPPER(TEXT(StartDate+3,"ggg"))</f>
        <v>SAL</v>
      </c>
      <c r="J3" s="36"/>
      <c r="K3" s="37" t="str">
        <f ca="1">UPPER(TEXT(StartDate+4,"ggg"))</f>
        <v>ÇAR</v>
      </c>
      <c r="L3" s="37"/>
      <c r="M3" s="38" t="str">
        <f ca="1">UPPER(TEXT(StartDate+5,"ggg"))</f>
        <v>PER</v>
      </c>
      <c r="N3" s="38"/>
      <c r="O3" s="39" t="str">
        <f ca="1">UPPER(TEXT(StartDate+6,"ggg"))</f>
        <v>CUM</v>
      </c>
      <c r="P3" s="40"/>
    </row>
    <row r="4" spans="2:16" customFormat="1" ht="33.75" customHeight="1" x14ac:dyDescent="0.25">
      <c r="B4" s="8">
        <f ca="1">TODAY()+30</f>
        <v>43638</v>
      </c>
      <c r="C4" s="23">
        <f ca="1">StartDate</f>
        <v>43638</v>
      </c>
      <c r="D4" s="24"/>
      <c r="E4" s="22">
        <f ca="1">StartDate+1</f>
        <v>43639</v>
      </c>
      <c r="F4" s="22"/>
      <c r="G4" s="30">
        <f ca="1">StartDate+2</f>
        <v>43640</v>
      </c>
      <c r="H4" s="30"/>
      <c r="I4" s="29">
        <f ca="1">StartDate+3</f>
        <v>43641</v>
      </c>
      <c r="J4" s="29"/>
      <c r="K4" s="28">
        <f ca="1">StartDate+4</f>
        <v>43642</v>
      </c>
      <c r="L4" s="28"/>
      <c r="M4" s="27">
        <f ca="1">StartDate+5</f>
        <v>43643</v>
      </c>
      <c r="N4" s="27"/>
      <c r="O4" s="25">
        <f ca="1">StartDate+6</f>
        <v>43644</v>
      </c>
      <c r="P4" s="2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1</v>
      </c>
      <c r="C6" s="11" t="s">
        <v>23</v>
      </c>
      <c r="D6" s="2" t="s">
        <v>24</v>
      </c>
      <c r="E6" s="2" t="s">
        <v>36</v>
      </c>
      <c r="F6" s="2" t="s">
        <v>26</v>
      </c>
      <c r="G6" s="2" t="s">
        <v>25</v>
      </c>
      <c r="H6" s="2" t="s">
        <v>35</v>
      </c>
      <c r="I6" s="2" t="s">
        <v>27</v>
      </c>
      <c r="J6" s="2" t="s">
        <v>28</v>
      </c>
      <c r="K6" s="2" t="s">
        <v>29</v>
      </c>
      <c r="L6" s="2" t="s">
        <v>30</v>
      </c>
      <c r="M6" s="2" t="s">
        <v>31</v>
      </c>
      <c r="N6" s="2" t="s">
        <v>32</v>
      </c>
      <c r="O6" s="2" t="s">
        <v>33</v>
      </c>
      <c r="P6" s="2" t="s">
        <v>34</v>
      </c>
    </row>
    <row r="7" spans="2:16" customFormat="1" ht="31.5" customHeight="1" x14ac:dyDescent="0.25">
      <c r="B7" s="3" t="s">
        <v>2</v>
      </c>
      <c r="C7" s="21" t="s">
        <v>19</v>
      </c>
      <c r="D7" s="1" t="s">
        <v>21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3</v>
      </c>
      <c r="C8" s="21" t="s">
        <v>20</v>
      </c>
      <c r="D8" s="1" t="s">
        <v>22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4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5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6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7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8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9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10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11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12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13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14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15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16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17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ht="31.5" customHeight="1" x14ac:dyDescent="0.25">
      <c r="B23" s="3" t="s">
        <v>18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dataValidations count="11">
    <dataValidation allowBlank="1" showInputMessage="1" showErrorMessage="1" prompt="Bu çalışma sayfasında bir Günlük Ev İşleri Programı oluşturun. Günlük ev İşleri tablosuna detayları girin" sqref="A1" xr:uid="{00000000-0002-0000-0000-000000000000}"/>
    <dataValidation allowBlank="1" showInputMessage="1" showErrorMessage="1" prompt="Bu çalışma sayfasının başlığı bu hücrededir. B4 hücresine Hafta Başlangıç Tarihini girin. Günler C3 ile O3 arasındaki hücrelerde, tarihler de C4 ile O4 arasındaki hücrelerde otomatik olarak güncellenir" sqref="B1:P1" xr:uid="{00000000-0002-0000-0000-000001000000}"/>
    <dataValidation allowBlank="1" showInputMessage="1" showErrorMessage="1" prompt="Aşağıdaki hücreye Haftanın İlk Gününü girin" sqref="B3" xr:uid="{00000000-0002-0000-0000-000002000000}"/>
    <dataValidation allowBlank="1" showInputMessage="1" showErrorMessage="1" prompt="Bu hücreye Haftanın İlk Gününü girin" sqref="B4" xr:uid="{00000000-0002-0000-0000-000003000000}"/>
    <dataValidation allowBlank="1" showInputMessage="1" showErrorMessage="1" prompt="Bu sütunda bu başlığın altına günlük ev işlerini girin veya özelleştirin. Belirli girdileri bulmak için başlık filtrelerini kullanın" sqref="B6" xr:uid="{00000000-0002-0000-0000-000004000000}"/>
    <dataValidation allowBlank="1" showInputMessage="1" showErrorMessage="1" prompt="Bu sütunda bu başlığın altına ilgili günde ve tarihte ev işlerini yapacak kişinin adını girin." sqref="C6 E6 I6 K6 M6 O6 G6" xr:uid="{00000000-0002-0000-0000-000005000000}"/>
    <dataValidation allowBlank="1" showInputMessage="1" showErrorMessage="1" prompt="Bu sütunda, bu başlığın altına ev işlerinin tamamlanıp tamamlanmadığını göstermek için Evet veya Hayır’ı seçin. Açılan listeyi görüntülemek için ALT+AŞAĞI OK tuşlarına basın ve sonra ENTER’a basarak seçim yapın" sqref="D6 F6 H6 L6 N6 P6" xr:uid="{00000000-0002-0000-0000-000006000000}"/>
    <dataValidation allowBlank="1" showInputMessage="1" prompt="Bu sütunda, bu başlığın altına ev işlerinin tamamlanıp tamamlanmadığını göstermek için Evet veya Hayır’ı seçin. Açılan listeyi görüntülemek için ALT+AŞAĞI OK tuşlarına basın ve sonra ENTER’a basarak seçim yapın" sqref="J6" xr:uid="{00000000-0002-0000-0000-000007000000}"/>
    <dataValidation allowBlank="1" showInputMessage="1" showErrorMessage="1" prompt="İş günleri bu satırda, C3 ile O3 arasındaki hücrelerdedir" sqref="C3:D3" xr:uid="{00000000-0002-0000-0000-000008000000}"/>
    <dataValidation allowBlank="1" showInputMessage="1" showErrorMessage="1" prompt="Tarihler bu satırda, C4 ile O4 arasındaki hücrelerdedir." sqref="C4:D4" xr:uid="{00000000-0002-0000-0000-000009000000}"/>
    <dataValidation type="list" errorStyle="warning" allowBlank="1" showInputMessage="1" showErrorMessage="1" error="Listeden Evet veya Hayır’ı seçin. İPTAL’i seçin, seçenekler için ALT+AŞAĞI OK tuşlarına basın ve sonra AŞAĞI OK ve ENTER tuşlarına basarak seçim yapın" sqref="D7:D23 F7:F23 H7:H23 J7:J23 L7:L23 N7:N23 P7:P23" xr:uid="{00000000-0002-0000-0000-00000A000000}">
      <formula1>"Evet,Hayır"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Günlük Ev İşleri Programı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2019-05-23T04:17:03Z</dcterms:modified>
</cp:coreProperties>
</file>