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 codeName="ThisWorkbook"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tr-TR\"/>
    </mc:Choice>
  </mc:AlternateContent>
  <xr:revisionPtr revIDLastSave="6" documentId="13_ncr:1_{A8C36ABC-A021-4D15-8D27-FDCD89AFE515}" xr6:coauthVersionLast="43" xr6:coauthVersionMax="43" xr10:uidLastSave="{F8BFE7F4-FFCF-49AC-8733-03578F53DF18}"/>
  <bookViews>
    <workbookView xWindow="-120" yWindow="-120" windowWidth="28770" windowHeight="14415" xr2:uid="{00000000-000D-0000-FFFF-FFFF00000000}"/>
  </bookViews>
  <sheets>
    <sheet name="Özet" sheetId="2" r:id="rId1"/>
    <sheet name="Varlıklar" sheetId="1" r:id="rId2"/>
    <sheet name="Borçlar" sheetId="5" r:id="rId3"/>
    <sheet name="Kategoriler" sheetId="4" r:id="rId4"/>
  </sheets>
  <definedNames>
    <definedName name="Başlık1">Özet!$B$2</definedName>
    <definedName name="MALİ_YIL">Özet!$C$2</definedName>
    <definedName name="MALİ_YIL_2">Özet!$D$2</definedName>
    <definedName name="SatırBaşlığıBölgesi1..D12">Özet!$B$10</definedName>
    <definedName name="SütunBaşlığı2">Varlıklar[[#Headers],[Açıklama]]</definedName>
    <definedName name="SütunBaşlığı3">Borçlar[[#Headers],[Açıklama]]</definedName>
    <definedName name="_xlnm.Print_Titles" localSheetId="2">Borçlar!$1:$3</definedName>
    <definedName name="_xlnm.Print_Titles" localSheetId="3">Kategoriler!$1:$3</definedName>
    <definedName name="_xlnm.Print_Titles" localSheetId="0">Özet!$1:$3</definedName>
    <definedName name="_xlnm.Print_Titles" localSheetId="1">Varlıklar!$1:$3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" i="5" l="1"/>
  <c r="E12" i="5"/>
  <c r="D14" i="1"/>
  <c r="E14" i="1"/>
  <c r="D2" i="2"/>
  <c r="C2" i="2"/>
  <c r="D4" i="2" l="1"/>
  <c r="D5" i="2"/>
  <c r="D6" i="2"/>
  <c r="D7" i="2"/>
  <c r="D8" i="2"/>
  <c r="D9" i="2"/>
  <c r="C4" i="2"/>
  <c r="C5" i="2"/>
  <c r="C6" i="2"/>
  <c r="C7" i="2"/>
  <c r="C8" i="2"/>
  <c r="C9" i="2"/>
  <c r="E2" i="5" l="1"/>
  <c r="D2" i="5"/>
  <c r="E2" i="1" l="1"/>
  <c r="D2" i="1"/>
  <c r="C11" i="2" l="1"/>
  <c r="D11" i="2"/>
  <c r="C10" i="2"/>
  <c r="D10" i="2"/>
  <c r="D12" i="2" l="1"/>
  <c r="C12" i="2"/>
</calcChain>
</file>

<file path=xl/sharedStrings.xml><?xml version="1.0" encoding="utf-8"?>
<sst xmlns="http://schemas.openxmlformats.org/spreadsheetml/2006/main" count="69" uniqueCount="36">
  <si>
    <t>Bilanço</t>
  </si>
  <si>
    <t>Varlık Türü</t>
  </si>
  <si>
    <t>Mevcut Varlıklar</t>
  </si>
  <si>
    <t>Sabit Varlıklar</t>
  </si>
  <si>
    <t>Diğer Varlıklar</t>
  </si>
  <si>
    <t>Kısa Vadeli Borçlar</t>
  </si>
  <si>
    <t>Uzun Vadeli Borçlar</t>
  </si>
  <si>
    <t>Öz Sermaye</t>
  </si>
  <si>
    <t>Toplam Varlıklar</t>
  </si>
  <si>
    <t>Toplam Borç ve Öz Sermaye</t>
  </si>
  <si>
    <t>Bakiye</t>
  </si>
  <si>
    <t>Önceki Yıl</t>
  </si>
  <si>
    <t>Bu Yıl</t>
  </si>
  <si>
    <t>Varlıklar</t>
  </si>
  <si>
    <t>Açıklama</t>
  </si>
  <si>
    <t>Nakit</t>
  </si>
  <si>
    <t>Yatırımlar</t>
  </si>
  <si>
    <t>Envanterler</t>
  </si>
  <si>
    <t>Alacak hesapları</t>
  </si>
  <si>
    <t>Peşin ödenen giderler</t>
  </si>
  <si>
    <t>Mülk ve ekipman</t>
  </si>
  <si>
    <t>Özel maliyetler</t>
  </si>
  <si>
    <t>Öz sermaye ve diğer yatırımlar</t>
  </si>
  <si>
    <t>Az birikmiş amortisman (Negatif Değer)</t>
  </si>
  <si>
    <t>Bağış</t>
  </si>
  <si>
    <t>Borçlar</t>
  </si>
  <si>
    <t>Borç Türü</t>
  </si>
  <si>
    <t>Borç hesapları</t>
  </si>
  <si>
    <t>Tahakkuk etmiş ücretler</t>
  </si>
  <si>
    <t>Tahakkuk etmiş tazminat</t>
  </si>
  <si>
    <t>Ödenecek gelir vergileri</t>
  </si>
  <si>
    <t>Peşin elde edilen gelir</t>
  </si>
  <si>
    <t>Kredi ödemesi</t>
  </si>
  <si>
    <t>Yatırım sermayesi</t>
  </si>
  <si>
    <t>Birikmiş dağıtılmayan kar</t>
  </si>
  <si>
    <t>Kategoriler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</si>
</sst>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2" formatCode="_-* #,##0\ &quot;₺&quot;_-;\-* #,##0\ &quot;₺&quot;_-;_-* &quot;-&quot;\ &quot;₺&quot;_-;_-@_-"/>
    <numFmt numFmtId="164" formatCode="_(* #,##0_);_(* \(#,##0\);_(* &quot;-&quot;_);_(@_)"/>
    <numFmt numFmtId="165" formatCode="0_ ;[Red]\-0\ "/>
  </numFmts>
  <fonts count="21" x14ac:knownFonts="1">
    <font>
      <sz val="11"/>
      <color theme="1" tint="0.14993743705557422"/>
      <name val="Franklin Gothic Medium"/>
      <family val="2"/>
      <scheme val="minor"/>
    </font>
    <font>
      <sz val="11"/>
      <color theme="1"/>
      <name val="Franklin Gothic Medium"/>
      <family val="2"/>
      <scheme val="minor"/>
    </font>
    <font>
      <sz val="11"/>
      <color theme="1" tint="0.14996795556505021"/>
      <name val="Franklin Gothic Medium"/>
      <family val="2"/>
      <scheme val="minor"/>
    </font>
    <font>
      <b/>
      <sz val="28"/>
      <color theme="4"/>
      <name val="Franklin Gothic Medium"/>
      <family val="2"/>
      <scheme val="major"/>
    </font>
    <font>
      <b/>
      <sz val="11"/>
      <color theme="1"/>
      <name val="Franklin Gothic Medium"/>
      <family val="2"/>
      <scheme val="minor"/>
    </font>
    <font>
      <sz val="11"/>
      <color theme="1" tint="0.14993743705557422"/>
      <name val="Franklin Gothic Medium"/>
      <family val="2"/>
      <scheme val="minor"/>
    </font>
    <font>
      <b/>
      <sz val="11"/>
      <color theme="1" tint="0.14993743705557422"/>
      <name val="Franklin Gothic Medium"/>
      <family val="2"/>
      <scheme val="minor"/>
    </font>
    <font>
      <sz val="12"/>
      <color theme="1" tint="0.14993743705557422"/>
      <name val="Franklin Gothic Medium"/>
      <family val="2"/>
      <scheme val="major"/>
    </font>
    <font>
      <sz val="12"/>
      <color theme="1" tint="0.14993743705557422"/>
      <name val="Franklin Gothic Medium"/>
      <family val="2"/>
      <scheme val="minor"/>
    </font>
    <font>
      <sz val="11"/>
      <color theme="3"/>
      <name val="Franklin Gothic Medium"/>
      <family val="2"/>
      <scheme val="minor"/>
    </font>
    <font>
      <sz val="11"/>
      <color rgb="FF006100"/>
      <name val="Franklin Gothic Medium"/>
      <family val="2"/>
      <scheme val="minor"/>
    </font>
    <font>
      <sz val="11"/>
      <color rgb="FF9C0006"/>
      <name val="Franklin Gothic Medium"/>
      <family val="2"/>
      <scheme val="minor"/>
    </font>
    <font>
      <sz val="11"/>
      <color rgb="FF9C5700"/>
      <name val="Franklin Gothic Medium"/>
      <family val="2"/>
      <scheme val="minor"/>
    </font>
    <font>
      <sz val="11"/>
      <color rgb="FF3F3F76"/>
      <name val="Franklin Gothic Medium"/>
      <family val="2"/>
      <scheme val="minor"/>
    </font>
    <font>
      <b/>
      <sz val="11"/>
      <color rgb="FF3F3F3F"/>
      <name val="Franklin Gothic Medium"/>
      <family val="2"/>
      <scheme val="minor"/>
    </font>
    <font>
      <b/>
      <sz val="11"/>
      <color rgb="FFFA7D00"/>
      <name val="Franklin Gothic Medium"/>
      <family val="2"/>
      <scheme val="minor"/>
    </font>
    <font>
      <sz val="11"/>
      <color rgb="FFFA7D00"/>
      <name val="Franklin Gothic Medium"/>
      <family val="2"/>
      <scheme val="minor"/>
    </font>
    <font>
      <b/>
      <sz val="11"/>
      <color theme="0"/>
      <name val="Franklin Gothic Medium"/>
      <family val="2"/>
      <scheme val="minor"/>
    </font>
    <font>
      <sz val="11"/>
      <color rgb="FFFF0000"/>
      <name val="Franklin Gothic Medium"/>
      <family val="2"/>
      <scheme val="minor"/>
    </font>
    <font>
      <i/>
      <sz val="11"/>
      <color rgb="FF7F7F7F"/>
      <name val="Franklin Gothic Medium"/>
      <family val="2"/>
      <scheme val="minor"/>
    </font>
    <font>
      <sz val="11"/>
      <color theme="0"/>
      <name val="Franklin Gothic Medium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dotted">
        <color theme="0" tint="-0.34998626667073579"/>
      </left>
      <right style="dotted">
        <color theme="0" tint="-0.34998626667073579"/>
      </right>
      <top/>
      <bottom style="thick">
        <color theme="4"/>
      </bottom>
      <diagonal/>
    </border>
    <border>
      <left/>
      <right/>
      <top/>
      <bottom style="double">
        <color theme="1" tint="0.14996795556505021"/>
      </bottom>
      <diagonal/>
    </border>
    <border>
      <left/>
      <right style="dashed">
        <color theme="2" tint="-9.9948118533890809E-2"/>
      </right>
      <top style="thin">
        <color theme="4"/>
      </top>
      <bottom style="medium">
        <color theme="4"/>
      </bottom>
      <diagonal/>
    </border>
    <border>
      <left/>
      <right style="dashed">
        <color theme="2" tint="-9.9948118533890809E-2"/>
      </right>
      <top/>
      <bottom style="thin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">
    <xf numFmtId="0" fontId="0" fillId="0" borderId="0">
      <alignment horizontal="left" vertical="center" wrapText="1" indent="1"/>
    </xf>
    <xf numFmtId="0" fontId="3" fillId="0" borderId="2" applyNumberFormat="0" applyFill="0" applyAlignment="0" applyProtection="0"/>
    <xf numFmtId="0" fontId="7" fillId="0" borderId="0" applyNumberFormat="0" applyFill="0" applyBorder="0" applyProtection="0">
      <alignment vertical="center"/>
    </xf>
    <xf numFmtId="0" fontId="8" fillId="0" borderId="1" applyNumberFormat="0" applyFill="0" applyProtection="0">
      <alignment horizontal="right" vertical="center" indent="1"/>
    </xf>
    <xf numFmtId="0" fontId="8" fillId="0" borderId="0" applyFill="0" applyBorder="0" applyProtection="0">
      <alignment horizontal="right" vertical="center" indent="1"/>
    </xf>
    <xf numFmtId="38" fontId="5" fillId="0" borderId="0" applyFont="0" applyFill="0" applyBorder="0" applyAlignment="0" applyProtection="0"/>
    <xf numFmtId="0" fontId="6" fillId="3" borderId="3" applyNumberFormat="0" applyProtection="0">
      <alignment horizontal="left" vertical="center"/>
    </xf>
    <xf numFmtId="0" fontId="4" fillId="2" borderId="0" applyNumberFormat="0" applyProtection="0">
      <alignment horizontal="left" vertical="center"/>
    </xf>
    <xf numFmtId="165" fontId="5" fillId="0" borderId="0" applyFont="0" applyFill="0" applyBorder="0" applyProtection="0">
      <alignment horizontal="right" vertical="center" indent="1"/>
    </xf>
    <xf numFmtId="0" fontId="9" fillId="5" borderId="4" applyNumberFormat="0" applyProtection="0">
      <alignment horizontal="left" vertical="center"/>
    </xf>
    <xf numFmtId="0" fontId="2" fillId="4" borderId="0" applyNumberFormat="0" applyBorder="0" applyAlignment="0" applyProtection="0"/>
    <xf numFmtId="164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3" fillId="9" borderId="5" applyNumberFormat="0" applyAlignment="0" applyProtection="0"/>
    <xf numFmtId="0" fontId="14" fillId="10" borderId="6" applyNumberFormat="0" applyAlignment="0" applyProtection="0"/>
    <xf numFmtId="0" fontId="15" fillId="10" borderId="5" applyNumberFormat="0" applyAlignment="0" applyProtection="0"/>
    <xf numFmtId="0" fontId="16" fillId="0" borderId="7" applyNumberFormat="0" applyFill="0" applyAlignment="0" applyProtection="0"/>
    <xf numFmtId="0" fontId="17" fillId="11" borderId="8" applyNumberFormat="0" applyAlignment="0" applyProtection="0"/>
    <xf numFmtId="0" fontId="18" fillId="0" borderId="0" applyNumberFormat="0" applyFill="0" applyBorder="0" applyAlignment="0" applyProtection="0"/>
    <xf numFmtId="0" fontId="5" fillId="12" borderId="9" applyNumberFormat="0" applyFont="0" applyAlignment="0" applyProtection="0"/>
    <xf numFmtId="0" fontId="19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0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0">
    <xf numFmtId="0" fontId="0" fillId="0" borderId="0" xfId="0">
      <alignment horizontal="left" vertical="center" wrapText="1" indent="1"/>
    </xf>
    <xf numFmtId="0" fontId="3" fillId="0" borderId="2" xfId="1" applyAlignment="1">
      <alignment vertical="center"/>
    </xf>
    <xf numFmtId="0" fontId="0" fillId="0" borderId="0" xfId="0" applyAlignment="1">
      <alignment vertical="center"/>
    </xf>
    <xf numFmtId="0" fontId="8" fillId="0" borderId="1" xfId="3">
      <alignment horizontal="right" vertical="center" indent="1"/>
    </xf>
    <xf numFmtId="0" fontId="7" fillId="0" borderId="0" xfId="2">
      <alignment vertical="center"/>
    </xf>
    <xf numFmtId="165" fontId="0" fillId="0" borderId="0" xfId="8" applyFont="1">
      <alignment horizontal="right" vertical="center" indent="1"/>
    </xf>
    <xf numFmtId="0" fontId="9" fillId="5" borderId="4" xfId="9">
      <alignment horizontal="left" vertical="center"/>
    </xf>
    <xf numFmtId="0" fontId="6" fillId="3" borderId="3" xfId="6">
      <alignment horizontal="left" vertical="center"/>
    </xf>
    <xf numFmtId="165" fontId="9" fillId="5" borderId="4" xfId="8" applyFont="1" applyFill="1" applyBorder="1">
      <alignment horizontal="right" vertical="center" indent="1"/>
    </xf>
    <xf numFmtId="165" fontId="6" fillId="3" borderId="3" xfId="8" applyFont="1" applyFill="1" applyBorder="1">
      <alignment horizontal="right" vertical="center" indent="1"/>
    </xf>
  </cellXfs>
  <cellStyles count="47">
    <cellStyle name="%20 - Vurgu1" xfId="7" builtinId="30" customBuiltin="1"/>
    <cellStyle name="%20 - Vurgu2" xfId="29" builtinId="34" customBuiltin="1"/>
    <cellStyle name="%20 - Vurgu3" xfId="33" builtinId="38" customBuiltin="1"/>
    <cellStyle name="%20 - Vurgu4" xfId="37" builtinId="42" customBuiltin="1"/>
    <cellStyle name="%20 - Vurgu5" xfId="10" builtinId="46" customBuiltin="1"/>
    <cellStyle name="%20 - Vurgu6" xfId="44" builtinId="50" customBuiltin="1"/>
    <cellStyle name="%40 - Vurgu1" xfId="26" builtinId="31" customBuiltin="1"/>
    <cellStyle name="%40 - Vurgu2" xfId="30" builtinId="35" customBuiltin="1"/>
    <cellStyle name="%40 - Vurgu3" xfId="34" builtinId="39" customBuiltin="1"/>
    <cellStyle name="%40 - Vurgu4" xfId="38" builtinId="43" customBuiltin="1"/>
    <cellStyle name="%40 - Vurgu5" xfId="41" builtinId="47" customBuiltin="1"/>
    <cellStyle name="%40 - Vurgu6" xfId="45" builtinId="51" customBuiltin="1"/>
    <cellStyle name="%60 - Vurgu1" xfId="27" builtinId="32" customBuiltin="1"/>
    <cellStyle name="%60 - Vurgu2" xfId="31" builtinId="36" customBuiltin="1"/>
    <cellStyle name="%60 - Vurgu3" xfId="35" builtinId="40" customBuiltin="1"/>
    <cellStyle name="%60 - Vurgu4" xfId="39" builtinId="44" customBuiltin="1"/>
    <cellStyle name="%60 - Vurgu5" xfId="42" builtinId="48" customBuiltin="1"/>
    <cellStyle name="%60 - Vurgu6" xfId="46" builtinId="52" customBuiltin="1"/>
    <cellStyle name="Açıklama Metni" xfId="24" builtinId="53" customBuiltin="1"/>
    <cellStyle name="Ana Başlık" xfId="1" builtinId="15" customBuiltin="1"/>
    <cellStyle name="Bağlı Hücre" xfId="20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9" builtinId="19" customBuiltin="1"/>
    <cellStyle name="Binlik Ayracı [0]" xfId="11" builtinId="6" customBuiltin="1"/>
    <cellStyle name="Çıkış" xfId="18" builtinId="21" customBuiltin="1"/>
    <cellStyle name="Giriş" xfId="17" builtinId="20" customBuiltin="1"/>
    <cellStyle name="Hesaplama" xfId="19" builtinId="22" customBuiltin="1"/>
    <cellStyle name="İşaretli Hücre" xfId="21" builtinId="23" customBuiltin="1"/>
    <cellStyle name="İyi" xfId="14" builtinId="26" customBuiltin="1"/>
    <cellStyle name="Kötü" xfId="15" builtinId="27" customBuiltin="1"/>
    <cellStyle name="Normal" xfId="0" builtinId="0" customBuiltin="1"/>
    <cellStyle name="Not" xfId="23" builtinId="10" customBuiltin="1"/>
    <cellStyle name="Nötr" xfId="16" builtinId="28" customBuiltin="1"/>
    <cellStyle name="ParaBirimi" xfId="8" builtinId="4" customBuiltin="1"/>
    <cellStyle name="ParaBirimi [0]" xfId="12" builtinId="7" customBuiltin="1"/>
    <cellStyle name="Toplam" xfId="6" builtinId="25" customBuiltin="1"/>
    <cellStyle name="Uyarı Metni" xfId="22" builtinId="11" customBuiltin="1"/>
    <cellStyle name="Virgül" xfId="5" builtinId="3" customBuiltin="1"/>
    <cellStyle name="Vurgu1" xfId="25" builtinId="29" customBuiltin="1"/>
    <cellStyle name="Vurgu2" xfId="28" builtinId="33" customBuiltin="1"/>
    <cellStyle name="Vurgu3" xfId="32" builtinId="37" customBuiltin="1"/>
    <cellStyle name="Vurgu4" xfId="36" builtinId="41" customBuiltin="1"/>
    <cellStyle name="Vurgu5" xfId="40" builtinId="45" customBuiltin="1"/>
    <cellStyle name="Vurgu6" xfId="43" builtinId="49" customBuiltin="1"/>
    <cellStyle name="Yüzde" xfId="13" builtinId="5" customBuiltin="1"/>
  </cellStyles>
  <dxfs count="23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Franklin Gothic Medium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 outline="0">
        <left/>
        <right style="dashed">
          <color theme="2" tint="-9.9948118533890809E-2"/>
        </right>
        <top style="thin">
          <color theme="4"/>
        </top>
        <bottom style="medium">
          <color theme="4"/>
        </bottom>
      </border>
    </dxf>
    <dxf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Franklin Gothic Medium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 outline="0">
        <left/>
        <right style="dashed">
          <color theme="2" tint="-9.9948118533890809E-2"/>
        </right>
        <top style="thin">
          <color theme="4"/>
        </top>
        <bottom style="medium">
          <color theme="4"/>
        </bottom>
      </border>
    </dxf>
    <dxf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Franklin Gothic Medium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 outline="0">
        <left/>
        <right style="dashed">
          <color theme="2" tint="-9.9948118533890809E-2"/>
        </right>
        <top style="thin">
          <color theme="4"/>
        </top>
        <bottom style="medium">
          <color theme="4"/>
        </bottom>
      </border>
    </dxf>
    <dxf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 tint="0.14993743705557422"/>
        <name val="Franklin Gothic Medium"/>
        <family val="2"/>
        <scheme val="minor"/>
      </font>
      <fill>
        <patternFill patternType="solid">
          <fgColor indexed="64"/>
          <bgColor theme="4" tint="0.79998168889431442"/>
        </patternFill>
      </fill>
      <border diagonalUp="0" diagonalDown="0" outline="0">
        <left/>
        <right style="dashed">
          <color theme="2" tint="-9.9948118533890809E-2"/>
        </right>
        <top style="thin">
          <color theme="4"/>
        </top>
        <bottom style="medium">
          <color theme="4"/>
        </bottom>
      </border>
    </dxf>
    <dxf>
      <alignment horizontal="right" vertical="center" textRotation="0" wrapText="0" indent="1" justifyLastLine="0" shrinkToFit="0" readingOrder="0"/>
    </dxf>
    <dxf>
      <numFmt numFmtId="165" formatCode="0_ ;[Red]\-0\ "/>
    </dxf>
    <dxf>
      <alignment horizontal="right" vertical="center" textRotation="0" wrapText="0" indent="1" justifyLastLine="0" shrinkToFit="0" readingOrder="0"/>
    </dxf>
    <dxf>
      <numFmt numFmtId="165" formatCode="0_ ;[Red]\-0\ "/>
    </dxf>
    <dxf>
      <alignment horizontal="right" vertical="center" textRotation="0" wrapText="0" indent="1" justifyLastLine="0" shrinkToFit="0" readingOrder="0"/>
    </dxf>
    <dxf>
      <alignment vertical="center" textRotation="0" indent="0" justifyLastLine="0" shrinkToFit="0" readingOrder="0"/>
    </dxf>
    <dxf>
      <font>
        <b/>
        <i val="0"/>
        <color theme="6" tint="-0.24994659260841701"/>
      </font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/>
        <i val="0"/>
        <color rgb="FFFF0000"/>
      </font>
    </dxf>
    <dxf>
      <font>
        <b/>
        <i val="0"/>
        <color theme="6" tint="-0.499984740745262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 patternType="none">
          <fgColor indexed="64"/>
          <bgColor auto="1"/>
        </patternFill>
      </fill>
    </dxf>
    <dxf>
      <font>
        <color theme="1" tint="0.14996795556505021"/>
      </font>
      <fill>
        <patternFill>
          <bgColor theme="4" tint="0.79998168889431442"/>
        </patternFill>
      </fill>
      <border diagonalUp="0" diagonalDown="0">
        <left/>
        <right/>
        <top style="thin">
          <color theme="4"/>
        </top>
        <bottom style="medium">
          <color theme="4"/>
        </bottom>
        <vertical/>
        <horizontal/>
      </border>
    </dxf>
    <dxf>
      <font>
        <b/>
        <i val="0"/>
      </font>
    </dxf>
    <dxf>
      <font>
        <color theme="1" tint="0.34998626667073579"/>
      </font>
      <border>
        <left/>
        <right style="dotted">
          <color theme="0" tint="-0.34998626667073579"/>
        </right>
        <top/>
        <bottom style="thin">
          <color theme="4"/>
        </bottom>
        <vertical style="dotted">
          <color theme="0" tint="-0.34998626667073579"/>
        </vertical>
        <horizontal style="thin">
          <color theme="0" tint="-0.34998626667073579"/>
        </horizontal>
      </border>
    </dxf>
  </dxfs>
  <tableStyles count="1" defaultPivotStyle="PivotStyleLight16">
    <tableStyle name="Bilanço" pivot="0" count="4" xr9:uid="{00000000-0011-0000-FFFF-FFFF00000000}">
      <tableStyleElement type="wholeTable" dxfId="22"/>
      <tableStyleElement type="headerRow" dxfId="21"/>
      <tableStyleElement type="totalRow" dxfId="20"/>
      <tableStyleElement type="firstColumnStrip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Pano" displayName="Pano" ref="B3:D9" totalsRowDxfId="12">
  <autoFilter ref="B3:D9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Varlık Türü" totalsRowLabel="Toplam"/>
    <tableColumn id="2" xr3:uid="{00000000-0010-0000-0000-000002000000}" name="Önceki Yıl" totalsRowFunction="sum" dataDxfId="11" totalsRowDxfId="10" dataCellStyle="ParaBirimi">
      <calculatedColumnFormula>SUMIFS(Varlıklar[Önceki Yıl],Varlıklar[Varlık Türü],Pano[[#This Row],[Varlık Türü]])+SUMIFS(Borçlar[Önceki Yıl],Borçlar[Borç Türü],Pano[[#This Row],[Varlık Türü]])</calculatedColumnFormula>
    </tableColumn>
    <tableColumn id="3" xr3:uid="{00000000-0010-0000-0000-000003000000}" name="Bu Yıl" totalsRowFunction="sum" dataDxfId="9" totalsRowDxfId="8" dataCellStyle="ParaBirimi">
      <calculatedColumnFormula>SUMIFS(Varlıklar[Bu Yıl],Varlıklar[Varlık Türü],Pano[[#This Row],[Varlık Türü]])+SUMIFS(Borçlar[Bu Yıl],Borçlar[Borç Türü],Pano[[#This Row],[Varlık Türü]])</calculatedColumnFormula>
    </tableColumn>
  </tableColumns>
  <tableStyleInfo name="Bilanço" showFirstColumn="0" showLastColumn="0" showRowStripes="0" showColumnStripes="0"/>
  <extLst>
    <ext xmlns:x14="http://schemas.microsoft.com/office/spreadsheetml/2009/9/main" uri="{504A1905-F514-4f6f-8877-14C23A59335A}">
      <x14:table altTextSummary="Select Asset Type to automatically update  comparison year values in this table. Total Assets, Total Liabilities &amp; Stockholder Equity, and Balance are calculated at end of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1000000}" name="Varlıklar" displayName="Varlıklar" ref="B3:E14" totalsRowCount="1">
  <autoFilter ref="B3:E13" xr:uid="{00000000-0009-0000-0100-000010000000}"/>
  <tableColumns count="4">
    <tableColumn id="5" xr3:uid="{00000000-0010-0000-0100-000005000000}" name="Varlık Türü" totalsRowLabel="Toplam Varlıklar" totalsRowCellStyle="Toplam"/>
    <tableColumn id="1" xr3:uid="{00000000-0010-0000-0100-000001000000}" name="Açıklama" totalsRowCellStyle="Toplam"/>
    <tableColumn id="3" xr3:uid="{00000000-0010-0000-0100-000003000000}" name="Önceki Yıl" totalsRowFunction="sum" dataDxfId="7" totalsRowDxfId="6" dataCellStyle="ParaBirimi" totalsRowCellStyle="ParaBirimi"/>
    <tableColumn id="4" xr3:uid="{00000000-0010-0000-0100-000004000000}" name="Bu Yıl" totalsRowFunction="sum" dataDxfId="5" totalsRowDxfId="4" dataCellStyle="ParaBirimi" totalsRowCellStyle="ParaBirimi"/>
  </tableColumns>
  <tableStyleInfo name="Bilanço" showFirstColumn="0" showLastColumn="0" showRowStripes="1" showColumnStripes="0"/>
  <extLst>
    <ext xmlns:x14="http://schemas.microsoft.com/office/spreadsheetml/2009/9/main" uri="{504A1905-F514-4f6f-8877-14C23A59335A}">
      <x14:table altTextSummary="Bu tabloda varlık türünü seçin ve karşılaştırılacak yıllara ilişkin açıklamaları ve değerleri girin. Toplam Varlıklar tablonun sonunca hesaplanır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02000000}" name="Borçlar" displayName="Borçlar" ref="B3:E12" totalsRowCount="1">
  <autoFilter ref="B3:E11" xr:uid="{00000000-0009-0000-0100-000015000000}"/>
  <tableColumns count="4">
    <tableColumn id="5" xr3:uid="{00000000-0010-0000-0200-000005000000}" name="Borç Türü" totalsRowLabel="Toplam Borç ve Öz Sermaye" totalsRowCellStyle="Toplam"/>
    <tableColumn id="1" xr3:uid="{00000000-0010-0000-0200-000001000000}" name="Açıklama" totalsRowCellStyle="Toplam"/>
    <tableColumn id="3" xr3:uid="{00000000-0010-0000-0200-000003000000}" name="Önceki Yıl" totalsRowFunction="sum" dataDxfId="3" totalsRowDxfId="2" dataCellStyle="ParaBirimi" totalsRowCellStyle="ParaBirimi"/>
    <tableColumn id="4" xr3:uid="{00000000-0010-0000-0200-000004000000}" name="Bu Yıl" totalsRowFunction="sum" dataDxfId="1" totalsRowDxfId="0" dataCellStyle="ParaBirimi" totalsRowCellStyle="ParaBirimi"/>
  </tableColumns>
  <tableStyleInfo name="Bilanço" showFirstColumn="0" showLastColumn="0" showRowStripes="1" showColumnStripes="0"/>
  <extLst>
    <ext xmlns:x14="http://schemas.microsoft.com/office/spreadsheetml/2009/9/main" uri="{504A1905-F514-4f6f-8877-14C23A59335A}">
      <x14:table altTextSummary="Bu tabloda Borç Türünü seçin ve karşılaştırılan yıllara ilişkin açıklamaları ve değerleri girin. Toplam Borçlar &amp; Öz Sermaye tablonun sonunda hesaplanır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3000000}" name="Kategoriler" displayName="Kategoriler" ref="B3:B9">
  <autoFilter ref="B3:B9" xr:uid="{00000000-0009-0000-0100-000002000000}">
    <filterColumn colId="0" hiddenButton="1"/>
  </autoFilter>
  <tableColumns count="1">
    <tableColumn id="1" xr3:uid="{00000000-0010-0000-0300-000001000000}" name="Kategoriler" totalsRowFunction="count"/>
  </tableColumns>
  <tableStyleInfo name="Bilanço" showFirstColumn="0" showLastColumn="0" showRowStripes="0" showColumnStripes="0"/>
  <extLst>
    <ext xmlns:x14="http://schemas.microsoft.com/office/spreadsheetml/2009/9/main" uri="{504A1905-F514-4f6f-8877-14C23A59335A}">
      <x14:table altTextSummary="Bu tabloya varlıklar ve borçlar için kategoriler girin"/>
    </ext>
  </extLst>
</table>
</file>

<file path=xl/theme/theme1.xml><?xml version="1.0" encoding="utf-8"?>
<a:theme xmlns:a="http://schemas.openxmlformats.org/drawingml/2006/main" name="Office Theme">
  <a:themeElements>
    <a:clrScheme name="Balance Sheet">
      <a:dk1>
        <a:sysClr val="windowText" lastClr="000000"/>
      </a:dk1>
      <a:lt1>
        <a:sysClr val="window" lastClr="FFFFFF"/>
      </a:lt1>
      <a:dk2>
        <a:srgbClr val="313F55"/>
      </a:dk2>
      <a:lt2>
        <a:srgbClr val="F2F2F2"/>
      </a:lt2>
      <a:accent1>
        <a:srgbClr val="308DA2"/>
      </a:accent1>
      <a:accent2>
        <a:srgbClr val="EB7A20"/>
      </a:accent2>
      <a:accent3>
        <a:srgbClr val="23A823"/>
      </a:accent3>
      <a:accent4>
        <a:srgbClr val="9D4CA4"/>
      </a:accent4>
      <a:accent5>
        <a:srgbClr val="FFC000"/>
      </a:accent5>
      <a:accent6>
        <a:srgbClr val="DC3220"/>
      </a:accent6>
      <a:hlink>
        <a:srgbClr val="1AA2B5"/>
      </a:hlink>
      <a:folHlink>
        <a:srgbClr val="9D4CA4"/>
      </a:folHlink>
    </a:clrScheme>
    <a:fontScheme name="Balance Sheet">
      <a:majorFont>
        <a:latin typeface="Franklin Gothic Medium"/>
        <a:ea typeface=""/>
        <a:cs typeface=""/>
      </a:majorFont>
      <a:minorFont>
        <a:latin typeface="Franklin Gothic Medium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B1:D12"/>
  <sheetViews>
    <sheetView showGridLines="0" tabSelected="1" workbookViewId="0"/>
  </sheetViews>
  <sheetFormatPr defaultColWidth="9.33203125" defaultRowHeight="30" customHeight="1" x14ac:dyDescent="0.3"/>
  <cols>
    <col min="1" max="1" width="1.6640625" customWidth="1"/>
    <col min="2" max="2" width="47.88671875" customWidth="1"/>
    <col min="3" max="4" width="18.77734375" customWidth="1"/>
  </cols>
  <sheetData>
    <row r="1" spans="2:4" ht="42" customHeight="1" thickBot="1" x14ac:dyDescent="0.35">
      <c r="B1" s="1" t="s">
        <v>0</v>
      </c>
      <c r="C1" s="1"/>
      <c r="D1" s="1"/>
    </row>
    <row r="2" spans="2:4" ht="30" customHeight="1" thickTop="1" thickBot="1" x14ac:dyDescent="0.35">
      <c r="C2" s="3" t="str">
        <f ca="1">"MY-"&amp;YEAR(TODAY())-1</f>
        <v>MY-2018</v>
      </c>
      <c r="D2" s="3" t="str">
        <f ca="1">"MY-"&amp;YEAR(TODAY())</f>
        <v>MY-2019</v>
      </c>
    </row>
    <row r="3" spans="2:4" ht="18" customHeight="1" thickTop="1" x14ac:dyDescent="0.3">
      <c r="B3" s="4" t="s">
        <v>1</v>
      </c>
      <c r="C3" s="4" t="s">
        <v>11</v>
      </c>
      <c r="D3" s="4" t="s">
        <v>12</v>
      </c>
    </row>
    <row r="4" spans="2:4" ht="30" customHeight="1" x14ac:dyDescent="0.3">
      <c r="B4" t="s">
        <v>2</v>
      </c>
      <c r="C4" s="5">
        <f>SUMIFS(Varlıklar[Önceki Yıl],Varlıklar[Varlık Türü],Pano[[#This Row],[Varlık Türü]])+SUMIFS(Borçlar[Önceki Yıl],Borçlar[Borç Türü],Pano[[#This Row],[Varlık Türü]])</f>
        <v>600</v>
      </c>
      <c r="D4" s="5">
        <f>SUMIFS(Varlıklar[Bu Yıl],Varlıklar[Varlık Türü],Pano[[#This Row],[Varlık Türü]])+SUMIFS(Borçlar[Bu Yıl],Borçlar[Borç Türü],Pano[[#This Row],[Varlık Türü]])</f>
        <v>600</v>
      </c>
    </row>
    <row r="5" spans="2:4" ht="30" customHeight="1" x14ac:dyDescent="0.3">
      <c r="B5" t="s">
        <v>3</v>
      </c>
      <c r="C5" s="5">
        <f>SUMIFS(Varlıklar[Önceki Yıl],Varlıklar[Varlık Türü],Pano[[#This Row],[Varlık Türü]])+SUMIFS(Borçlar[Önceki Yıl],Borçlar[Borç Türü],Pano[[#This Row],[Varlık Türü]])</f>
        <v>-100</v>
      </c>
      <c r="D5" s="5">
        <f>SUMIFS(Varlıklar[Bu Yıl],Varlıklar[Varlık Türü],Pano[[#This Row],[Varlık Türü]])+SUMIFS(Borçlar[Bu Yıl],Borçlar[Borç Türü],Pano[[#This Row],[Varlık Türü]])</f>
        <v>-85</v>
      </c>
    </row>
    <row r="6" spans="2:4" ht="30" customHeight="1" x14ac:dyDescent="0.3">
      <c r="B6" t="s">
        <v>4</v>
      </c>
      <c r="C6" s="5">
        <f>SUMIFS(Varlıklar[Önceki Yıl],Varlıklar[Varlık Türü],Pano[[#This Row],[Varlık Türü]])+SUMIFS(Borçlar[Önceki Yıl],Borçlar[Borç Türü],Pano[[#This Row],[Varlık Türü]])</f>
        <v>0</v>
      </c>
      <c r="D6" s="5">
        <f>SUMIFS(Varlıklar[Bu Yıl],Varlıklar[Varlık Türü],Pano[[#This Row],[Varlık Türü]])+SUMIFS(Borçlar[Bu Yıl],Borçlar[Borç Türü],Pano[[#This Row],[Varlık Türü]])</f>
        <v>0</v>
      </c>
    </row>
    <row r="7" spans="2:4" ht="30" customHeight="1" x14ac:dyDescent="0.3">
      <c r="B7" t="s">
        <v>5</v>
      </c>
      <c r="C7" s="5">
        <f>SUMIFS(Varlıklar[Önceki Yıl],Varlıklar[Varlık Türü],Pano[[#This Row],[Varlık Türü]])+SUMIFS(Borçlar[Önceki Yıl],Borçlar[Borç Türü],Pano[[#This Row],[Varlık Türü]])</f>
        <v>500</v>
      </c>
      <c r="D7" s="5">
        <f>SUMIFS(Varlıklar[Bu Yıl],Varlıklar[Varlık Türü],Pano[[#This Row],[Varlık Türü]])+SUMIFS(Borçlar[Bu Yıl],Borçlar[Borç Türü],Pano[[#This Row],[Varlık Türü]])</f>
        <v>350</v>
      </c>
    </row>
    <row r="8" spans="2:4" ht="30" customHeight="1" x14ac:dyDescent="0.3">
      <c r="B8" t="s">
        <v>6</v>
      </c>
      <c r="C8" s="5">
        <f>SUMIFS(Varlıklar[Önceki Yıl],Varlıklar[Varlık Türü],Pano[[#This Row],[Varlık Türü]])+SUMIFS(Borçlar[Önceki Yıl],Borçlar[Borç Türü],Pano[[#This Row],[Varlık Türü]])</f>
        <v>0</v>
      </c>
      <c r="D8" s="5">
        <f>SUMIFS(Varlıklar[Bu Yıl],Varlıklar[Varlık Türü],Pano[[#This Row],[Varlık Türü]])+SUMIFS(Borçlar[Bu Yıl],Borçlar[Borç Türü],Pano[[#This Row],[Varlık Türü]])</f>
        <v>0</v>
      </c>
    </row>
    <row r="9" spans="2:4" ht="30" customHeight="1" x14ac:dyDescent="0.3">
      <c r="B9" t="s">
        <v>7</v>
      </c>
      <c r="C9" s="5">
        <f>SUMIFS(Varlıklar[Önceki Yıl],Varlıklar[Varlık Türü],Pano[[#This Row],[Varlık Türü]])+SUMIFS(Borçlar[Önceki Yıl],Borçlar[Borç Türü],Pano[[#This Row],[Varlık Türü]])</f>
        <v>0</v>
      </c>
      <c r="D9" s="5">
        <f>SUMIFS(Varlıklar[Bu Yıl],Varlıklar[Varlık Türü],Pano[[#This Row],[Varlık Türü]])+SUMIFS(Borçlar[Bu Yıl],Borçlar[Borç Türü],Pano[[#This Row],[Varlık Türü]])</f>
        <v>350</v>
      </c>
    </row>
    <row r="10" spans="2:4" ht="30" customHeight="1" x14ac:dyDescent="0.3">
      <c r="B10" s="6" t="s">
        <v>8</v>
      </c>
      <c r="C10" s="8">
        <f>Varlıklar[[#Totals],[Önceki Yıl]]</f>
        <v>500</v>
      </c>
      <c r="D10" s="8">
        <f>Varlıklar[[#Totals],[Bu Yıl]]</f>
        <v>515</v>
      </c>
    </row>
    <row r="11" spans="2:4" ht="30" customHeight="1" x14ac:dyDescent="0.3">
      <c r="B11" s="6" t="s">
        <v>9</v>
      </c>
      <c r="C11" s="8">
        <f>Borçlar[[#Totals],[Önceki Yıl]]</f>
        <v>500</v>
      </c>
      <c r="D11" s="8">
        <f>Borçlar[[#Totals],[Bu Yıl]]</f>
        <v>700</v>
      </c>
    </row>
    <row r="12" spans="2:4" ht="30" customHeight="1" thickBot="1" x14ac:dyDescent="0.35">
      <c r="B12" s="7" t="s">
        <v>10</v>
      </c>
      <c r="C12" s="9">
        <f>C10-C11</f>
        <v>0</v>
      </c>
      <c r="D12" s="9">
        <f>D10-D11</f>
        <v>-185</v>
      </c>
    </row>
  </sheetData>
  <sheetProtection insertColumns="0" insertRows="0" deleteColumns="0" deleteRows="0" selectLockedCells="1"/>
  <conditionalFormatting sqref="C11">
    <cfRule type="expression" dxfId="18" priority="1">
      <formula>$C$11&gt;$C$10</formula>
    </cfRule>
    <cfRule type="expression" dxfId="17" priority="2">
      <formula>$C$11&lt;$C$10</formula>
    </cfRule>
    <cfRule type="expression" dxfId="16" priority="3">
      <formula>$C$11=$C$10</formula>
    </cfRule>
  </conditionalFormatting>
  <conditionalFormatting sqref="D11">
    <cfRule type="expression" dxfId="15" priority="5">
      <formula>$D$11&gt;$D$10</formula>
    </cfRule>
    <cfRule type="expression" dxfId="14" priority="6">
      <formula>$D$11&lt;$D$10</formula>
    </cfRule>
    <cfRule type="expression" dxfId="13" priority="7">
      <formula>$D$11=$D$10</formula>
    </cfRule>
  </conditionalFormatting>
  <dataValidations count="12">
    <dataValidation allowBlank="1" showInputMessage="1" showErrorMessage="1" prompt="Bu çalışma kitabında bir bilanço oluşturun. Her bir çalışma sayfasına Varlıkları ve Borçları girin. Toplam varlıklar, Toplam Borçlar ve Bakiye, bu çalışma sayfasında otomatik olarak hesaplanır" sqref="A1" xr:uid="{00000000-0002-0000-0000-000000000000}"/>
    <dataValidation allowBlank="1" showInputMessage="1" showErrorMessage="1" prompt="Toplam Varlıklar sağdaki hücrelerde otomatik olarak hesaplanır" sqref="B10" xr:uid="{00000000-0002-0000-0000-000001000000}"/>
    <dataValidation allowBlank="1" showInputMessage="1" showErrorMessage="1" prompt="Toplam Borçlar ve Öz Sermaye sağdaki hücrelerde otomatik olarak hesaplanır. Sıfır veya pozitif bakiyeyi göstermek için yeşil, negatif bakiyeyi göstermek içinse kırmızı bayrak kullanılır" sqref="B11" xr:uid="{00000000-0002-0000-0000-000002000000}"/>
    <dataValidation allowBlank="1" showInputMessage="1" showErrorMessage="1" prompt="Bakiye sağdaki hücrelerde otomatik olarak hesaplanır" sqref="B12" xr:uid="{00000000-0002-0000-0000-000003000000}"/>
    <dataValidation allowBlank="1" showInputMessage="1" showErrorMessage="1" prompt="Bu çalışma sayfasının başlığı bu hücrededir" sqref="B1" xr:uid="{00000000-0002-0000-0000-000004000000}"/>
    <dataValidation allowBlank="1" showInputMessage="1" showErrorMessage="1" prompt="Bu hücreye karşılaştırılacak 2. yılı girin" sqref="D2" xr:uid="{00000000-0002-0000-0000-000005000000}"/>
    <dataValidation allowBlank="1" showInputMessage="1" showErrorMessage="1" prompt="Bu sütunda Varlık Türünü seçin. Yıllık karşılaştırma değerleri otomatik olarak güncelleştirilir. Açılan listeyi görüntülemek için ALT+AŞAĞI OK tuşlarına basın ve ardından ENTER’a basarak seçin" sqref="B3" xr:uid="{00000000-0002-0000-0000-000007000000}"/>
    <dataValidation allowBlank="1" showInputMessage="1" showErrorMessage="1" prompt="Bu hücreye karşılaştırılacak 1. yılı girin" sqref="C2" xr:uid="{00000000-0002-0000-0000-000008000000}"/>
    <dataValidation allowBlank="1" showInputMessage="1" showErrorMessage="1" prompt="Karşılaştırılacak yılları sağdaki C2 ve D2 hücrelerine girin" sqref="B2" xr:uid="{00000000-0002-0000-0000-000009000000}"/>
    <dataValidation allowBlank="1" showInputMessage="1" showErrorMessage="1" prompt=" Varlıklar ve Borçlar çalışma sayfalarında bulunan yukarıdaki yıla ilişkin değerler, bu sütundaki bu başlığın altında otomatik olarak güncelleştirilir" sqref="C3" xr:uid="{00000000-0002-0000-0000-00000A000000}"/>
    <dataValidation allowBlank="1" showInputMessage="1" showErrorMessage="1" prompt="Varlıklar ve Borçlar çalışma sayfalarında bulunan yukarıdaki yıla ilişkin değerler, bu sütundaki bu başlığın altında otomatik olarak güncelleştirilir" sqref="D3" xr:uid="{00000000-0002-0000-0000-00000B000000}"/>
    <dataValidation type="list" errorStyle="warning" allowBlank="1" showInputMessage="1" showErrorMessage="1" error="Listeden bir girdi seçin. İPTAL’i seçin, açılan listeyi görüntülemek için ALT+AŞAĞI OK tuşlarına basın ve ardından ENTER’a basarak seçin" sqref="B4:B9" xr:uid="{00000000-0002-0000-0000-000006000000}">
      <formula1>INDIRECT("Kategoriler[Kategoriler]")</formula1>
    </dataValidation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8D9B3AA8-DCF6-4863-A69D-B2F924CA29BF}">
            <x14:iconSet iconSet="3Flags" custom="1">
              <x14:cfvo type="percent">
                <xm:f>0</xm:f>
              </x14:cfvo>
              <x14:cfvo type="num">
                <xm:f>$C$10</xm:f>
              </x14:cfvo>
              <x14:cfvo type="num" gte="0">
                <xm:f>$C$10</xm:f>
              </x14:cfvo>
              <x14:cfIcon iconSet="3Flags" iconId="0"/>
              <x14:cfIcon iconSet="3Flags" iconId="2"/>
              <x14:cfIcon iconSet="3Flags" iconId="0"/>
            </x14:iconSet>
          </x14:cfRule>
          <xm:sqref>C11</xm:sqref>
        </x14:conditionalFormatting>
        <x14:conditionalFormatting xmlns:xm="http://schemas.microsoft.com/office/excel/2006/main">
          <x14:cfRule type="iconSet" priority="8" id="{8D06BAAF-B4EA-4578-884F-B45E0887D75A}">
            <x14:iconSet iconSet="3Flags" custom="1">
              <x14:cfvo type="percent">
                <xm:f>0</xm:f>
              </x14:cfvo>
              <x14:cfvo type="num">
                <xm:f>$D$10</xm:f>
              </x14:cfvo>
              <x14:cfvo type="num" gte="0">
                <xm:f>$D$10</xm:f>
              </x14:cfvo>
              <x14:cfIcon iconSet="3Flags" iconId="0"/>
              <x14:cfIcon iconSet="3Flags" iconId="2"/>
              <x14:cfIcon iconSet="3Flags" iconId="0"/>
            </x14:iconSet>
          </x14:cfRule>
          <xm:sqref>D11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8"/>
    <pageSetUpPr autoPageBreaks="0" fitToPage="1"/>
  </sheetPr>
  <dimension ref="B1:E14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3"/>
  <cols>
    <col min="1" max="1" width="1.6640625" customWidth="1"/>
    <col min="2" max="3" width="35.77734375" customWidth="1"/>
    <col min="4" max="5" width="18.77734375" customWidth="1"/>
  </cols>
  <sheetData>
    <row r="1" spans="2:5" s="2" customFormat="1" ht="42" customHeight="1" thickBot="1" x14ac:dyDescent="0.35">
      <c r="B1" s="1" t="s">
        <v>13</v>
      </c>
      <c r="C1" s="1"/>
      <c r="D1" s="1"/>
      <c r="E1" s="1"/>
    </row>
    <row r="2" spans="2:5" s="2" customFormat="1" ht="30" customHeight="1" thickTop="1" thickBot="1" x14ac:dyDescent="0.35">
      <c r="B2"/>
      <c r="C2"/>
      <c r="D2" s="3" t="str">
        <f ca="1">MALİ_YIL</f>
        <v>MY-2018</v>
      </c>
      <c r="E2" s="3" t="str">
        <f ca="1">MALİ_YIL_2</f>
        <v>MY-2019</v>
      </c>
    </row>
    <row r="3" spans="2:5" s="2" customFormat="1" ht="18" customHeight="1" thickTop="1" x14ac:dyDescent="0.3">
      <c r="B3" s="4" t="s">
        <v>1</v>
      </c>
      <c r="C3" s="4" t="s">
        <v>14</v>
      </c>
      <c r="D3" s="4" t="s">
        <v>11</v>
      </c>
      <c r="E3" s="4" t="s">
        <v>12</v>
      </c>
    </row>
    <row r="4" spans="2:5" s="2" customFormat="1" ht="30" customHeight="1" x14ac:dyDescent="0.3">
      <c r="B4" t="s">
        <v>2</v>
      </c>
      <c r="C4" t="s">
        <v>15</v>
      </c>
      <c r="D4" s="5">
        <v>600</v>
      </c>
      <c r="E4" s="5">
        <v>600</v>
      </c>
    </row>
    <row r="5" spans="2:5" s="2" customFormat="1" ht="30" customHeight="1" x14ac:dyDescent="0.3">
      <c r="B5" t="s">
        <v>2</v>
      </c>
      <c r="C5" t="s">
        <v>16</v>
      </c>
      <c r="D5" s="5"/>
      <c r="E5" s="5"/>
    </row>
    <row r="6" spans="2:5" s="2" customFormat="1" ht="30" customHeight="1" x14ac:dyDescent="0.3">
      <c r="B6" t="s">
        <v>2</v>
      </c>
      <c r="C6" t="s">
        <v>17</v>
      </c>
      <c r="D6" s="5"/>
      <c r="E6" s="5"/>
    </row>
    <row r="7" spans="2:5" s="2" customFormat="1" ht="30" customHeight="1" x14ac:dyDescent="0.3">
      <c r="B7" t="s">
        <v>2</v>
      </c>
      <c r="C7" t="s">
        <v>18</v>
      </c>
      <c r="D7" s="5"/>
      <c r="E7" s="5"/>
    </row>
    <row r="8" spans="2:5" s="2" customFormat="1" ht="30" customHeight="1" x14ac:dyDescent="0.3">
      <c r="B8" t="s">
        <v>2</v>
      </c>
      <c r="C8" t="s">
        <v>19</v>
      </c>
      <c r="D8" s="5"/>
      <c r="E8" s="5"/>
    </row>
    <row r="9" spans="2:5" s="2" customFormat="1" ht="30" customHeight="1" x14ac:dyDescent="0.3">
      <c r="B9" t="s">
        <v>3</v>
      </c>
      <c r="C9" t="s">
        <v>20</v>
      </c>
      <c r="D9" s="5"/>
      <c r="E9" s="5"/>
    </row>
    <row r="10" spans="2:5" ht="30" customHeight="1" x14ac:dyDescent="0.3">
      <c r="B10" t="s">
        <v>3</v>
      </c>
      <c r="C10" t="s">
        <v>21</v>
      </c>
      <c r="D10" s="5"/>
      <c r="E10" s="5"/>
    </row>
    <row r="11" spans="2:5" s="2" customFormat="1" ht="30" customHeight="1" x14ac:dyDescent="0.3">
      <c r="B11" t="s">
        <v>3</v>
      </c>
      <c r="C11" t="s">
        <v>22</v>
      </c>
      <c r="D11" s="5"/>
      <c r="E11" s="5"/>
    </row>
    <row r="12" spans="2:5" s="2" customFormat="1" ht="30" customHeight="1" x14ac:dyDescent="0.3">
      <c r="B12" t="s">
        <v>3</v>
      </c>
      <c r="C12" t="s">
        <v>23</v>
      </c>
      <c r="D12" s="5">
        <v>-100</v>
      </c>
      <c r="E12" s="5">
        <v>-85</v>
      </c>
    </row>
    <row r="13" spans="2:5" ht="30" customHeight="1" x14ac:dyDescent="0.3">
      <c r="B13" t="s">
        <v>4</v>
      </c>
      <c r="C13" t="s">
        <v>24</v>
      </c>
      <c r="D13" s="5"/>
      <c r="E13" s="5"/>
    </row>
    <row r="14" spans="2:5" ht="30" customHeight="1" thickBot="1" x14ac:dyDescent="0.35">
      <c r="B14" s="7" t="s">
        <v>8</v>
      </c>
      <c r="C14" s="7"/>
      <c r="D14" s="9">
        <f>SUBTOTAL(109,Varlıklar[Önceki Yıl])</f>
        <v>500</v>
      </c>
      <c r="E14" s="9">
        <f>SUBTOTAL(109,Varlıklar[Bu Yıl])</f>
        <v>515</v>
      </c>
    </row>
  </sheetData>
  <sheetProtection insertColumns="0" insertRows="0" deleteColumns="0" deleteRows="0" selectLockedCells="1"/>
  <dataValidations count="9">
    <dataValidation allowBlank="1" showInputMessage="1" showErrorMessage="1" prompt="Bu çalışma sayfasında mali yılları karşılaştırarak bir Varlık listesi oluşturun. Toplam Varlıklar, Varlıklar tablosunun sonunda otomatik olarak hesaplanır" sqref="A1" xr:uid="{00000000-0002-0000-0100-000000000000}"/>
    <dataValidation allowBlank="1" showInputMessage="1" showErrorMessage="1" prompt="Bu çalışma sayfasının başlığı bu hücrededir" sqref="B1" xr:uid="{00000000-0002-0000-0100-000001000000}"/>
    <dataValidation allowBlank="1" showInputMessage="1" showErrorMessage="1" prompt="Bu sütundaki bu başlığın altına Açıklamayı girin" sqref="C3" xr:uid="{00000000-0002-0000-0100-000002000000}"/>
    <dataValidation allowBlank="1" showInputMessage="1" showErrorMessage="1" prompt="Bu sütundaki bu başlığın altında Varlık Türünü seçin. Açılan listeyi görüntülemek için ALT+AŞAĞI OK tuşlarına basın ve ardından ENTER’a basarak seçin. Belirli girdileri bulmak için başlık filtrelerini kullanın" sqref="B3" xr:uid="{00000000-0002-0000-0100-000003000000}"/>
    <dataValidation allowBlank="1" showInputMessage="1" showErrorMessage="1" prompt="Bu sütundaki bu başlığın altına yukarıdaki yıl için Varlık tutarlarını girin" sqref="D3:E3" xr:uid="{00000000-0002-0000-0100-000004000000}"/>
    <dataValidation allowBlank="1" showInputMessage="1" showErrorMessage="1" prompt="Karşılaştırılacak yıllar sağdaki D2 ve E2 hücrelerinde otomatik olarak güncelleştirilir" sqref="B2" xr:uid="{00000000-0002-0000-0100-000007000000}"/>
    <dataValidation allowBlank="1" showInputMessage="1" showErrorMessage="1" prompt="Karşılaştırılacak 2. yıl bu hücrede otomatik olarak güncelleştirilir" sqref="E2" xr:uid="{00000000-0002-0000-0100-000008000000}"/>
    <dataValidation allowBlank="1" showInputMessage="1" showErrorMessage="1" prompt="Karşılaştırılacak 1. yıl bu hücrede otomatik olarak güncelleştirilir" sqref="D2" xr:uid="{00000000-0002-0000-0100-000009000000}"/>
    <dataValidation type="list" errorStyle="warning" allowBlank="1" showInputMessage="1" showErrorMessage="1" error="Listeden bir girdi seçin. İPTAL’i seçin, açılan listeyi görüntülemek için ALT+AŞAĞI OK tuşlarına basın ve ardından ENTER’a basarak seçin" sqref="B4:B13" xr:uid="{00000000-0002-0000-0100-000005000000}">
      <formula1>INDIRECT("Kategoriler[Kategoriler]")</formula1>
    </dataValidation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  <pageSetUpPr autoPageBreaks="0" fitToPage="1"/>
  </sheetPr>
  <dimension ref="B1:E12"/>
  <sheetViews>
    <sheetView showGridLines="0" workbookViewId="0">
      <pane ySplit="3" topLeftCell="A4" activePane="bottomLeft" state="frozen"/>
      <selection pane="bottomLeft"/>
    </sheetView>
  </sheetViews>
  <sheetFormatPr defaultColWidth="9.33203125" defaultRowHeight="30" customHeight="1" x14ac:dyDescent="0.3"/>
  <cols>
    <col min="1" max="1" width="1.6640625" customWidth="1"/>
    <col min="2" max="3" width="35.77734375" customWidth="1"/>
    <col min="4" max="5" width="18.77734375" customWidth="1"/>
  </cols>
  <sheetData>
    <row r="1" spans="2:5" s="2" customFormat="1" ht="42" customHeight="1" thickBot="1" x14ac:dyDescent="0.35">
      <c r="B1" s="1" t="s">
        <v>25</v>
      </c>
      <c r="C1" s="1"/>
      <c r="D1" s="1"/>
      <c r="E1" s="1"/>
    </row>
    <row r="2" spans="2:5" s="2" customFormat="1" ht="30" customHeight="1" thickTop="1" thickBot="1" x14ac:dyDescent="0.35">
      <c r="D2" s="3" t="str">
        <f ca="1">MALİ_YIL</f>
        <v>MY-2018</v>
      </c>
      <c r="E2" s="3" t="str">
        <f ca="1">MALİ_YIL_2</f>
        <v>MY-2019</v>
      </c>
    </row>
    <row r="3" spans="2:5" s="2" customFormat="1" ht="18" customHeight="1" thickTop="1" x14ac:dyDescent="0.3">
      <c r="B3" s="4" t="s">
        <v>26</v>
      </c>
      <c r="C3" s="4" t="s">
        <v>14</v>
      </c>
      <c r="D3" s="4" t="s">
        <v>11</v>
      </c>
      <c r="E3" s="4" t="s">
        <v>12</v>
      </c>
    </row>
    <row r="4" spans="2:5" s="2" customFormat="1" ht="30" customHeight="1" x14ac:dyDescent="0.3">
      <c r="B4" t="s">
        <v>5</v>
      </c>
      <c r="C4" t="s">
        <v>27</v>
      </c>
      <c r="D4" s="5"/>
      <c r="E4" s="5">
        <v>350</v>
      </c>
    </row>
    <row r="5" spans="2:5" s="2" customFormat="1" ht="30" customHeight="1" x14ac:dyDescent="0.3">
      <c r="B5" t="s">
        <v>5</v>
      </c>
      <c r="C5" t="s">
        <v>28</v>
      </c>
      <c r="D5" s="5"/>
      <c r="E5" s="5"/>
    </row>
    <row r="6" spans="2:5" s="2" customFormat="1" ht="30" customHeight="1" x14ac:dyDescent="0.3">
      <c r="B6" t="s">
        <v>5</v>
      </c>
      <c r="C6" t="s">
        <v>29</v>
      </c>
      <c r="D6" s="5">
        <v>500</v>
      </c>
      <c r="E6" s="5"/>
    </row>
    <row r="7" spans="2:5" s="2" customFormat="1" ht="30" customHeight="1" x14ac:dyDescent="0.3">
      <c r="B7" t="s">
        <v>5</v>
      </c>
      <c r="C7" t="s">
        <v>30</v>
      </c>
      <c r="D7" s="5"/>
      <c r="E7" s="5"/>
    </row>
    <row r="8" spans="2:5" s="2" customFormat="1" ht="30" customHeight="1" x14ac:dyDescent="0.3">
      <c r="B8" t="s">
        <v>5</v>
      </c>
      <c r="C8" t="s">
        <v>31</v>
      </c>
      <c r="D8" s="5"/>
      <c r="E8" s="5"/>
    </row>
    <row r="9" spans="2:5" s="2" customFormat="1" ht="30" customHeight="1" x14ac:dyDescent="0.3">
      <c r="B9" t="s">
        <v>6</v>
      </c>
      <c r="C9" t="s">
        <v>32</v>
      </c>
      <c r="D9" s="5"/>
      <c r="E9" s="5"/>
    </row>
    <row r="10" spans="2:5" ht="30" customHeight="1" x14ac:dyDescent="0.3">
      <c r="B10" t="s">
        <v>7</v>
      </c>
      <c r="C10" t="s">
        <v>33</v>
      </c>
      <c r="D10" s="5"/>
      <c r="E10" s="5">
        <v>350</v>
      </c>
    </row>
    <row r="11" spans="2:5" s="2" customFormat="1" ht="30" customHeight="1" x14ac:dyDescent="0.3">
      <c r="B11" t="s">
        <v>7</v>
      </c>
      <c r="C11" t="s">
        <v>34</v>
      </c>
      <c r="D11" s="5"/>
      <c r="E11" s="5"/>
    </row>
    <row r="12" spans="2:5" ht="30" customHeight="1" thickBot="1" x14ac:dyDescent="0.35">
      <c r="B12" s="7" t="s">
        <v>9</v>
      </c>
      <c r="C12" s="7"/>
      <c r="D12" s="9">
        <f>SUBTOTAL(109,Borçlar[Önceki Yıl])</f>
        <v>500</v>
      </c>
      <c r="E12" s="9">
        <f>SUBTOTAL(109,Borçlar[Bu Yıl])</f>
        <v>700</v>
      </c>
    </row>
  </sheetData>
  <sheetProtection insertColumns="0" insertRows="0" deleteColumns="0" deleteRows="0" selectLockedCells="1"/>
  <dataValidations count="9">
    <dataValidation allowBlank="1" showInputMessage="1" showErrorMessage="1" prompt="Bu çalışma sayfasında mali yılları karşılaştırarak bir Borç listesi oluşturun. Toplam Borçlar ve Öz Sermaye, Borçlar tablosunun sonunda otomatik olarak hesaplanır" sqref="A1" xr:uid="{00000000-0002-0000-0200-000000000000}"/>
    <dataValidation allowBlank="1" showInputMessage="1" showErrorMessage="1" prompt="Bu çalışma sayfasının başlığı bu hücrededir" sqref="B1" xr:uid="{00000000-0002-0000-0200-000001000000}"/>
    <dataValidation allowBlank="1" showInputMessage="1" showErrorMessage="1" prompt="Bu sütundaki bu başlığın altına Açıklamayı girin" sqref="C3" xr:uid="{00000000-0002-0000-0200-000002000000}"/>
    <dataValidation allowBlank="1" showInputMessage="1" showErrorMessage="1" prompt="Bu sütundaki bu başlığın altında Borç Türünü seçin. Açılan listeyi görüntülemek için ALT+AŞAĞI OK tuşlarına basın ve ardından ENTER’a basarak seçin. Belirli girdileri bulmak için başlık filtrelerini kullanın" sqref="B3" xr:uid="{00000000-0002-0000-0200-000003000000}"/>
    <dataValidation allowBlank="1" showInputMessage="1" showErrorMessage="1" prompt="Karşılaştırılacak yıllar sağdaki D2 ve E2 hücrelerinde otomatik olarak güncelleştirilir" sqref="B2" xr:uid="{00000000-0002-0000-0200-000005000000}"/>
    <dataValidation allowBlank="1" showInputMessage="1" showErrorMessage="1" prompt="Karşılaştırılacak 2. yıl bu hücrede otomatik olarak güncelleştirilir" sqref="E2" xr:uid="{00000000-0002-0000-0200-000006000000}"/>
    <dataValidation allowBlank="1" showInputMessage="1" showErrorMessage="1" prompt="Karşılaştırılacak 1. yıl bu hücrede otomatik olarak güncelleştirilir" sqref="D2" xr:uid="{00000000-0002-0000-0200-000007000000}"/>
    <dataValidation allowBlank="1" showInputMessage="1" showErrorMessage="1" prompt="Bu sütundaki bu başlığın altına yukarıdaki yıl için Borç tutarlarını girin" sqref="D3:E3" xr:uid="{00000000-0002-0000-0200-000008000000}"/>
    <dataValidation type="list" errorStyle="warning" allowBlank="1" showInputMessage="1" showErrorMessage="1" error="Listeden bir girdi seçin. İPTAL’i seçin, açılan listeyi görüntülemek için ALT+AŞAĞI OK tuşlarına basın ve ardından ENTER’a basarak seçin" sqref="B4:B11" xr:uid="{00000000-0002-0000-0200-000004000000}">
      <formula1>INDIRECT("Kategoriler[Kategoriler]")</formula1>
    </dataValidation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/>
    <pageSetUpPr autoPageBreaks="0" fitToPage="1"/>
  </sheetPr>
  <dimension ref="B1:B9"/>
  <sheetViews>
    <sheetView showGridLines="0" workbookViewId="0"/>
  </sheetViews>
  <sheetFormatPr defaultColWidth="9.33203125" defaultRowHeight="17.25" customHeight="1" x14ac:dyDescent="0.3"/>
  <cols>
    <col min="1" max="1" width="1.6640625" customWidth="1"/>
    <col min="2" max="2" width="50.77734375" customWidth="1"/>
  </cols>
  <sheetData>
    <row r="1" spans="2:2" s="2" customFormat="1" ht="42" customHeight="1" thickBot="1" x14ac:dyDescent="0.35">
      <c r="B1" s="1" t="s">
        <v>35</v>
      </c>
    </row>
    <row r="2" spans="2:2" s="2" customFormat="1" ht="17.25" customHeight="1" thickTop="1" x14ac:dyDescent="0.3"/>
    <row r="3" spans="2:2" s="2" customFormat="1" ht="17.25" customHeight="1" x14ac:dyDescent="0.3">
      <c r="B3" s="4" t="s">
        <v>35</v>
      </c>
    </row>
    <row r="4" spans="2:2" s="2" customFormat="1" ht="17.25" customHeight="1" x14ac:dyDescent="0.3">
      <c r="B4" t="s">
        <v>2</v>
      </c>
    </row>
    <row r="5" spans="2:2" s="2" customFormat="1" ht="17.25" customHeight="1" x14ac:dyDescent="0.3">
      <c r="B5" t="s">
        <v>3</v>
      </c>
    </row>
    <row r="6" spans="2:2" s="2" customFormat="1" ht="17.25" customHeight="1" x14ac:dyDescent="0.3">
      <c r="B6" t="s">
        <v>4</v>
      </c>
    </row>
    <row r="7" spans="2:2" s="2" customFormat="1" ht="17.25" customHeight="1" x14ac:dyDescent="0.3">
      <c r="B7" t="s">
        <v>5</v>
      </c>
    </row>
    <row r="8" spans="2:2" s="2" customFormat="1" ht="17.25" customHeight="1" x14ac:dyDescent="0.3">
      <c r="B8" t="s">
        <v>6</v>
      </c>
    </row>
    <row r="9" spans="2:2" ht="17.25" customHeight="1" x14ac:dyDescent="0.3">
      <c r="B9" t="s">
        <v>7</v>
      </c>
    </row>
  </sheetData>
  <sheetProtection insertColumns="0" insertRows="0" deleteColumns="0" deleteRows="0" selectLockedCells="1"/>
  <dataValidations count="3">
    <dataValidation allowBlank="1" showInputMessage="1" showErrorMessage="1" prompt="Bu çalışma sayfasında Varlıklar ve Borçlar için bir kategori listesi oluşturun. Bu değerler, Varlıklar ve Borçlar çalışma sayfalarını doldurmak için bir Pano oluşturmada kullanılır" sqref="A1" xr:uid="{00000000-0002-0000-0300-000000000000}"/>
    <dataValidation allowBlank="1" showInputMessage="1" showErrorMessage="1" prompt="Bu çalışma sayfasının başlığı bu hücrededir" sqref="B1" xr:uid="{00000000-0002-0000-0300-000001000000}"/>
    <dataValidation allowBlank="1" showInputMessage="1" showErrorMessage="1" prompt="Bu sütundaki bu başlığın altına kategorileri girin" sqref="B3" xr:uid="{00000000-0002-0000-0300-000002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10</vt:i4>
      </vt:variant>
    </vt:vector>
  </HeadingPairs>
  <TitlesOfParts>
    <vt:vector size="14" baseType="lpstr">
      <vt:lpstr>Özet</vt:lpstr>
      <vt:lpstr>Varlıklar</vt:lpstr>
      <vt:lpstr>Borçlar</vt:lpstr>
      <vt:lpstr>Kategoriler</vt:lpstr>
      <vt:lpstr>Başlık1</vt:lpstr>
      <vt:lpstr>MALİ_YIL</vt:lpstr>
      <vt:lpstr>MALİ_YIL_2</vt:lpstr>
      <vt:lpstr>SatırBaşlığıBölgesi1..D12</vt:lpstr>
      <vt:lpstr>SütunBaşlığı2</vt:lpstr>
      <vt:lpstr>SütunBaşlığı3</vt:lpstr>
      <vt:lpstr>Borçlar!Yazdırma_Başlıkları</vt:lpstr>
      <vt:lpstr>Kategoriler!Yazdırma_Başlıkları</vt:lpstr>
      <vt:lpstr>Özet!Yazdırma_Başlıkları</vt:lpstr>
      <vt:lpstr>Varlıklar!Yazdırma_Başlıkları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2017-03-06T04:17:52Z</dcterms:created>
  <dcterms:modified xsi:type="dcterms:W3CDTF">2019-05-23T03:59:07Z</dcterms:modified>
</cp:coreProperties>
</file>