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temp\Batch5_36_translations_fix\tr-TR\target\"/>
    </mc:Choice>
  </mc:AlternateContent>
  <xr:revisionPtr revIDLastSave="0" documentId="12_ncr:500000_{CC0EA9D5-7C3F-4161-A88F-AA016C9D7701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Bütçe Özeti" sheetId="1" r:id="rId1"/>
    <sheet name="Aylık Gelir" sheetId="5" r:id="rId2"/>
    <sheet name="Aylık Giderler" sheetId="3" r:id="rId3"/>
    <sheet name="Yarıyıl Giderleri" sheetId="4" r:id="rId4"/>
  </sheets>
  <definedNames>
    <definedName name="Bakiye">'Bütçe Özeti'!$B$10</definedName>
    <definedName name="Başlık2" localSheetId="1">AylıkGelir[[#Headers],[Öğe]]</definedName>
    <definedName name="Başlık3">AylıkGiderler[[#Headers],[Öğe]]</definedName>
    <definedName name="Başlık4">YarıyılGiderleri[[#Headers],[Öğe]]</definedName>
    <definedName name="Çalışma_Kitabı_Başlığı">'Bütçe Özeti'!$B$1</definedName>
    <definedName name="GelirinHarcananYüzdesi">'Bütçe Özeti'!$B$3</definedName>
    <definedName name="NetAylıkGelir">'Bütçe Özeti'!$B$6</definedName>
    <definedName name="NetAylıkGiderler">'Bütçe Özeti'!$B$8</definedName>
    <definedName name="SatırBaşlığıBölge1..B3">'Bütçe Özeti'!$B$2</definedName>
    <definedName name="SatırBaşlığıBölge2..B6">'Bütçe Özeti'!$B$5</definedName>
    <definedName name="SatırBaşlığıBölge3..B8">'Bütçe Özeti'!$B$7</definedName>
    <definedName name="SatırBaşlığıBölge4..B10">'Bütçe Özeti'!$B$9</definedName>
    <definedName name="Toplam_AylıkGelir">AylıkGelir[[#Totals],[Tutar]]</definedName>
    <definedName name="Toplam_AylıkGiderler">AylıkGiderler[[#Totals],[Tutar]]</definedName>
    <definedName name="Toplam_YarıyılGiderleri">YarıyılGiderleri[[#Totals],[Aylık]]</definedName>
    <definedName name="_xlnm.Print_Titles" localSheetId="1">'Aylık Gelir'!$3:$3</definedName>
    <definedName name="_xlnm.Print_Titles" localSheetId="2">'Aylık Giderler'!$3:$3</definedName>
    <definedName name="_xlnm.Print_Titles" localSheetId="3">'Yarıyıl Giderleri'!$3:$3</definedName>
  </definedNames>
  <calcPr calcId="162913"/>
</workbook>
</file>

<file path=xl/calcChain.xml><?xml version="1.0" encoding="utf-8"?>
<calcChain xmlns="http://schemas.openxmlformats.org/spreadsheetml/2006/main">
  <c r="B1" i="4" l="1"/>
  <c r="B1" i="3"/>
  <c r="B1" i="5"/>
  <c r="C8" i="5" l="1"/>
  <c r="D5" i="4" l="1"/>
  <c r="D6" i="4"/>
  <c r="D7" i="4"/>
  <c r="D8" i="4"/>
  <c r="D9" i="4"/>
  <c r="D4" i="4"/>
  <c r="C10" i="4" l="1"/>
  <c r="D10" i="4"/>
  <c r="C15" i="3"/>
  <c r="B8" i="1" l="1"/>
  <c r="B6" i="1"/>
  <c r="B10" i="1" l="1"/>
  <c r="B3" i="1" l="1"/>
  <c r="B4" i="1"/>
</calcChain>
</file>

<file path=xl/sharedStrings.xml><?xml version="1.0" encoding="utf-8"?>
<sst xmlns="http://schemas.openxmlformats.org/spreadsheetml/2006/main" count="41" uniqueCount="35">
  <si>
    <t>üniversite bütçem</t>
  </si>
  <si>
    <t>gelirin harcanan yüzdesi</t>
  </si>
  <si>
    <t>net aylık gelir</t>
  </si>
  <si>
    <t>net aylık giderler</t>
  </si>
  <si>
    <t>bakiye</t>
  </si>
  <si>
    <t>Aylık Gelir ve Giderleri karşılaştıran kümelenmiş sütun grafiği bu hücrededir.</t>
  </si>
  <si>
    <t>aylık gelir</t>
  </si>
  <si>
    <t>Öğe</t>
  </si>
  <si>
    <t>Sabit gelir</t>
  </si>
  <si>
    <t>Mali yardım</t>
  </si>
  <si>
    <t>Krediler</t>
  </si>
  <si>
    <t>Diğer gelirler</t>
  </si>
  <si>
    <t>Toplam</t>
  </si>
  <si>
    <t>Tutar</t>
  </si>
  <si>
    <t>aylık giderler</t>
  </si>
  <si>
    <t>Kira</t>
  </si>
  <si>
    <t>Kamu hizmetleri</t>
  </si>
  <si>
    <t>Cep telefonu</t>
  </si>
  <si>
    <t>Market</t>
  </si>
  <si>
    <t>Araba giderleri</t>
  </si>
  <si>
    <t>Öğrenci kredileri</t>
  </si>
  <si>
    <t>Kredi kartları</t>
  </si>
  <si>
    <t>Sigorta</t>
  </si>
  <si>
    <t>Saç kesimi</t>
  </si>
  <si>
    <t>Eğlence</t>
  </si>
  <si>
    <t>Çeşitli</t>
  </si>
  <si>
    <t>yarıyıl giderleri*</t>
  </si>
  <si>
    <t>Okul ücreti</t>
  </si>
  <si>
    <t>Laboratuvar ücretleri</t>
  </si>
  <si>
    <t>Kitaplar</t>
  </si>
  <si>
    <t>Depozitolar</t>
  </si>
  <si>
    <t>Ulaşım</t>
  </si>
  <si>
    <t>Diğer ücretler</t>
  </si>
  <si>
    <t>*4 aylık yarıyıla dayalıdır</t>
  </si>
  <si>
    <t>Aylık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</si>
</sst>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$&quot;#,##0_);\(&quot;$&quot;#,##0\)"/>
    <numFmt numFmtId="165" formatCode="&quot;$&quot;#,##0_);[Red]\(&quot;$&quot;#,##0\)"/>
    <numFmt numFmtId="166" formatCode="&quot;$&quot;#,##0"/>
    <numFmt numFmtId="167" formatCode="#,##0\ &quot;₺&quot;"/>
  </numFmts>
  <fonts count="20" x14ac:knownFonts="1"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40"/>
      <color theme="0" tint="-0.249977111117893"/>
      <name val="Century Gothic"/>
      <family val="2"/>
      <scheme val="major"/>
    </font>
    <font>
      <sz val="18"/>
      <color theme="0" tint="-0.499984740745262"/>
      <name val="Century Gothic"/>
      <family val="1"/>
      <scheme val="major"/>
    </font>
    <font>
      <sz val="12"/>
      <color theme="1"/>
      <name val="Century Gothic"/>
      <family val="1"/>
      <scheme val="major"/>
    </font>
    <font>
      <b/>
      <sz val="12"/>
      <color theme="1"/>
      <name val="Century Gothic"/>
      <family val="1"/>
      <scheme val="major"/>
    </font>
    <font>
      <sz val="40"/>
      <color theme="0" tint="-0.24994659260841701"/>
      <name val="Century Gothic"/>
      <family val="2"/>
      <scheme val="major"/>
    </font>
    <font>
      <sz val="14"/>
      <color theme="0" tint="-0.499984740745262"/>
      <name val="Century Gothic"/>
      <family val="2"/>
      <scheme val="minor"/>
    </font>
    <font>
      <sz val="11"/>
      <color theme="0" tint="-0.14999847407452621"/>
      <name val="Century Gothic"/>
      <family val="2"/>
      <scheme val="major"/>
    </font>
    <font>
      <sz val="11"/>
      <color rgb="FF3F3F3F"/>
      <name val="Century Gothic"/>
      <family val="2"/>
      <scheme val="minor"/>
    </font>
    <font>
      <sz val="11"/>
      <color theme="0" tint="-0.499984740745262"/>
      <name val="Century Gothic"/>
      <family val="2"/>
      <scheme val="minor"/>
    </font>
    <font>
      <sz val="11"/>
      <color theme="0" tint="-0.14996795556505021"/>
      <name val="Century Gothic"/>
      <family val="2"/>
      <scheme val="minor"/>
    </font>
    <font>
      <sz val="11"/>
      <color theme="0" tint="-0.14999847407452621"/>
      <name val="Century Gothic"/>
      <scheme val="major"/>
    </font>
    <font>
      <sz val="11"/>
      <name val="Century Gothic"/>
      <family val="2"/>
      <scheme val="minor"/>
    </font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1">
    <xf numFmtId="0" fontId="0" fillId="2" borderId="0">
      <alignment vertical="center" wrapText="1"/>
    </xf>
    <xf numFmtId="166" fontId="16" fillId="0" borderId="0" applyFont="0" applyFill="0" applyBorder="0">
      <alignment horizontal="right" vertical="center" indent="1"/>
    </xf>
    <xf numFmtId="9" fontId="2" fillId="2" borderId="0" applyBorder="0">
      <alignment horizontal="left" vertical="center"/>
    </xf>
    <xf numFmtId="0" fontId="9" fillId="0" borderId="0" applyFill="0">
      <alignment vertical="center"/>
    </xf>
    <xf numFmtId="0" fontId="10" fillId="0" borderId="0" applyFill="0"/>
    <xf numFmtId="0" fontId="10" fillId="0" borderId="0" applyFill="0">
      <alignment vertical="center"/>
    </xf>
    <xf numFmtId="0" fontId="12" fillId="0" borderId="1" applyNumberFormat="0" applyFont="0" applyFill="0" applyAlignment="0"/>
    <xf numFmtId="0" fontId="13" fillId="0" borderId="0" applyNumberFormat="0" applyFill="0">
      <alignment vertical="center"/>
    </xf>
    <xf numFmtId="0" fontId="1" fillId="0" borderId="0" applyNumberFormat="0" applyFill="0" applyBorder="0" applyAlignment="0"/>
    <xf numFmtId="165" fontId="2" fillId="2" borderId="0">
      <alignment horizontal="left" vertical="top"/>
    </xf>
    <xf numFmtId="164" fontId="2" fillId="2" borderId="0" applyBorder="0" applyProtection="0">
      <alignment horizontal="left" vertical="center"/>
    </xf>
  </cellStyleXfs>
  <cellXfs count="24">
    <xf numFmtId="0" fontId="0" fillId="2" borderId="0" xfId="0">
      <alignment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0" fillId="2" borderId="0" xfId="0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7" fillId="2" borderId="0" xfId="0" applyFont="1">
      <alignment vertical="center" wrapText="1"/>
    </xf>
    <xf numFmtId="9" fontId="19" fillId="2" borderId="0" xfId="2" applyFont="1" applyFill="1">
      <alignment horizontal="left" vertical="center"/>
    </xf>
    <xf numFmtId="0" fontId="10" fillId="2" borderId="0" xfId="4" applyFill="1"/>
    <xf numFmtId="0" fontId="10" fillId="2" borderId="0" xfId="5" applyFill="1">
      <alignment vertical="center"/>
    </xf>
    <xf numFmtId="167" fontId="19" fillId="2" borderId="0" xfId="10" applyNumberFormat="1" applyFont="1" applyFill="1">
      <alignment horizontal="left" vertical="center"/>
    </xf>
    <xf numFmtId="167" fontId="0" fillId="2" borderId="0" xfId="1" applyNumberFormat="1" applyFont="1" applyFill="1">
      <alignment horizontal="right" vertical="center" indent="1"/>
    </xf>
    <xf numFmtId="167" fontId="15" fillId="2" borderId="0" xfId="0" applyNumberFormat="1" applyFont="1" applyFill="1" applyAlignment="1" applyProtection="1">
      <alignment horizontal="right" vertical="center" indent="1"/>
    </xf>
    <xf numFmtId="167" fontId="11" fillId="2" borderId="0" xfId="0" applyNumberFormat="1" applyFont="1" applyFill="1" applyAlignment="1" applyProtection="1">
      <alignment horizontal="right" vertical="center" indent="1"/>
    </xf>
    <xf numFmtId="167" fontId="14" fillId="2" borderId="0" xfId="0" applyNumberFormat="1" applyFont="1" applyFill="1" applyAlignment="1" applyProtection="1">
      <alignment horizontal="right" vertical="center" indent="1"/>
    </xf>
    <xf numFmtId="0" fontId="17" fillId="2" borderId="1" xfId="6" applyFont="1" applyFill="1" applyAlignment="1">
      <alignment vertical="center" wrapText="1"/>
    </xf>
    <xf numFmtId="0" fontId="18" fillId="2" borderId="0" xfId="8" applyNumberFormat="1" applyFont="1" applyFill="1" applyAlignment="1">
      <alignment vertical="center" wrapText="1"/>
    </xf>
    <xf numFmtId="0" fontId="9" fillId="2" borderId="0" xfId="3" applyFill="1">
      <alignment vertical="center"/>
    </xf>
    <xf numFmtId="0" fontId="10" fillId="2" borderId="0" xfId="4" applyFill="1"/>
    <xf numFmtId="0" fontId="5" fillId="2" borderId="0" xfId="0" applyFont="1" applyFill="1" applyAlignment="1">
      <alignment vertical="center"/>
    </xf>
    <xf numFmtId="0" fontId="13" fillId="2" borderId="0" xfId="7" applyFill="1">
      <alignment vertical="center"/>
    </xf>
  </cellXfs>
  <cellStyles count="11">
    <cellStyle name="Açıklama Metni" xfId="8" builtinId="53" customBuiltin="1"/>
    <cellStyle name="Ana Başlık" xfId="3" builtinId="15" customBuiltin="1"/>
    <cellStyle name="Başlık 1" xfId="4" builtinId="16" customBuiltin="1"/>
    <cellStyle name="Başlık 2" xfId="5" builtinId="17" customBuiltin="1"/>
    <cellStyle name="Çıkış" xfId="6" builtinId="21" customBuiltin="1"/>
    <cellStyle name="Normal" xfId="0" builtinId="0" customBuiltin="1"/>
    <cellStyle name="Not" xfId="7" builtinId="10" customBuiltin="1"/>
    <cellStyle name="ParaBirimi" xfId="1" builtinId="4" customBuiltin="1"/>
    <cellStyle name="ParaBirimi [0]" xfId="10" builtinId="7" customBuiltin="1"/>
    <cellStyle name="Toplam" xfId="9" builtinId="25" customBuiltin="1"/>
    <cellStyle name="Yüzde" xfId="2" builtinId="5" customBuiltin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6795556505021"/>
        <name val="Century Gothic"/>
        <family val="2"/>
        <scheme val="minor"/>
      </font>
      <numFmt numFmtId="167" formatCode="#,##0\ &quot;₺&quot;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numFmt numFmtId="167" formatCode="#,##0\ &quot;₺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6795556505021"/>
        <name val="Century Gothic"/>
        <family val="2"/>
        <scheme val="minor"/>
      </font>
      <numFmt numFmtId="167" formatCode="#,##0\ &quot;₺&quot;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numFmt numFmtId="167" formatCode="#,##0\ &quot;₺&quot;"/>
    </dxf>
    <dxf>
      <font>
        <b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family val="2"/>
        <scheme val="major"/>
      </font>
      <numFmt numFmtId="167" formatCode="#,##0\ &quot;₺&quot;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numFmt numFmtId="167" formatCode="#,##0\ &quot;₺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family val="2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numFmt numFmtId="167" formatCode="#,##0\ &quot;₺&quot;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numFmt numFmtId="167" formatCode="#,##0\ &quot;₺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1"/>
        </patternFill>
      </fill>
    </dxf>
  </dxfs>
  <tableStyles count="1" defaultTableStyle="Üniversite bütçem" defaultPivotStyle="PivotStyleLight16">
    <tableStyle name="Üniversite bütçem" pivot="0" count="5" xr9:uid="{00000000-0011-0000-FFFF-FFFF00000000}">
      <tableStyleElement type="wholeTable" dxfId="21"/>
      <tableStyleElement type="headerRow" dxfId="20"/>
      <tableStyleElement type="totalRow" dxfId="19"/>
      <tableStyleElement type="firstRowStripe" dxfId="18"/>
      <tableStyleElement type="secondRow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4">
                    <a:lumMod val="40000"/>
                    <a:lumOff val="60000"/>
                  </a:schemeClr>
                </a:gs>
                <a:gs pos="100000">
                  <a:schemeClr val="accent4"/>
                </a:gs>
              </a:gsLst>
              <a:lin ang="5400000" scaled="0"/>
            </a:gradFill>
            <a:scene3d>
              <a:camera prst="orthographicFront"/>
              <a:lightRig rig="threePt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40000"/>
                      <a:lumOff val="60000"/>
                    </a:schemeClr>
                  </a:gs>
                  <a:gs pos="100000">
                    <a:schemeClr val="accent4"/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F13D-41DA-8641-42D8E97FAA67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100000">
                    <a:schemeClr val="accent1"/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F13D-41DA-8641-42D8E97FAA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gelir</c:v>
              </c:pt>
              <c:pt idx="1">
                <c:v>gider</c:v>
              </c:pt>
            </c:strLit>
          </c:cat>
          <c:val>
            <c:numRef>
              <c:f>('Bütçe Özeti'!$B$6,'Bütçe Özeti'!$B$8)</c:f>
              <c:numCache>
                <c:formatCode>#,##0\ "₺"</c:formatCode>
                <c:ptCount val="2"/>
                <c:pt idx="0">
                  <c:v>5500</c:v>
                </c:pt>
                <c:pt idx="1">
                  <c:v>3540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3D-41DA-8641-42D8E97FA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7593344"/>
        <c:axId val="67594880"/>
      </c:barChart>
      <c:catAx>
        <c:axId val="675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r-TR"/>
          </a:p>
        </c:txPr>
        <c:crossAx val="67594880"/>
        <c:crosses val="autoZero"/>
        <c:auto val="1"/>
        <c:lblAlgn val="ctr"/>
        <c:lblOffset val="100"/>
        <c:noMultiLvlLbl val="0"/>
      </c:catAx>
      <c:valAx>
        <c:axId val="67594880"/>
        <c:scaling>
          <c:orientation val="minMax"/>
          <c:min val="0"/>
        </c:scaling>
        <c:delete val="0"/>
        <c:axPos val="l"/>
        <c:numFmt formatCode="#,##0\ &quot;₺&quot;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r-TR"/>
          </a:p>
        </c:txPr>
        <c:crossAx val="67593344"/>
        <c:crosses val="autoZero"/>
        <c:crossBetween val="between"/>
        <c:majorUnit val="1000"/>
        <c:minorUnit val="100"/>
      </c:valAx>
      <c:spPr>
        <a:solidFill>
          <a:schemeClr val="tx1"/>
        </a:soli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tr-T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250026</xdr:colOff>
      <xdr:row>1</xdr:row>
      <xdr:rowOff>262996</xdr:rowOff>
    </xdr:from>
    <xdr:to>
      <xdr:col>4</xdr:col>
      <xdr:colOff>6023764</xdr:colOff>
      <xdr:row>9</xdr:row>
      <xdr:rowOff>107156</xdr:rowOff>
    </xdr:to>
    <xdr:graphicFrame macro="">
      <xdr:nvGraphicFramePr>
        <xdr:cNvPr id="8" name="Grafik 7" descr="Aylık Gelir ve Giderleri karşılaştıran kümelenmiş sütun grafiği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ylıkGelir" displayName="AylıkGelir" ref="B3:C8" totalsRowCount="1" dataDxfId="16" totalsRowDxfId="15" headerRowCellStyle="Normal">
  <autoFilter ref="B3:C7" xr:uid="{00000000-0009-0000-0100-000001000000}"/>
  <tableColumns count="2">
    <tableColumn id="1" xr3:uid="{00000000-0010-0000-0000-000001000000}" name="Öğe" totalsRowLabel="Toplam" totalsRowDxfId="14" dataCellStyle="Normal"/>
    <tableColumn id="2" xr3:uid="{00000000-0010-0000-0000-000002000000}" name="Tutar" totalsRowFunction="sum" dataDxfId="13" totalsRowDxfId="12"/>
  </tableColumns>
  <tableStyleInfo name="Üniversite bütçem" showFirstColumn="0" showLastColumn="0" showRowStripes="1" showColumnStripes="0"/>
  <extLst>
    <ext xmlns:x14="http://schemas.microsoft.com/office/spreadsheetml/2009/9/main" uri="{504A1905-F514-4f6f-8877-14C23A59335A}">
      <x14:table altTextSummary="Aylık gelir Öğeleri ve Tutarı bu tabloya giri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AylıkGiderler" displayName="AylıkGiderler" ref="B3:C15" totalsRowCount="1" dataDxfId="11" totalsRowDxfId="10" headerRowCellStyle="Normal">
  <autoFilter ref="B3:C14" xr:uid="{00000000-0009-0000-0100-000002000000}"/>
  <tableColumns count="2">
    <tableColumn id="1" xr3:uid="{00000000-0010-0000-0100-000001000000}" name="Öğe" totalsRowLabel="Toplam" totalsRowDxfId="9" dataCellStyle="Normal"/>
    <tableColumn id="2" xr3:uid="{00000000-0010-0000-0100-000002000000}" name="Tutar" totalsRowFunction="sum" dataDxfId="8" totalsRowDxfId="7"/>
  </tableColumns>
  <tableStyleInfo name="Üniversite bütçem" showFirstColumn="0" showLastColumn="0" showRowStripes="1" showColumnStripes="0"/>
  <extLst>
    <ext xmlns:x14="http://schemas.microsoft.com/office/spreadsheetml/2009/9/main" uri="{504A1905-F514-4f6f-8877-14C23A59335A}">
      <x14:table altTextSummary="Aylık gider Öğelerini ve Tutarını bu tabloya girin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YarıyılGiderleri" displayName="YarıyılGiderleri" ref="B3:D10" totalsRowCount="1" headerRowDxfId="6" dataDxfId="5" totalsRowDxfId="4">
  <autoFilter ref="B3:D9" xr:uid="{00000000-0009-0000-0100-000009000000}"/>
  <tableColumns count="3">
    <tableColumn id="1" xr3:uid="{00000000-0010-0000-0200-000001000000}" name="Öğe" totalsRowLabel="Toplam" dataCellStyle="Normal"/>
    <tableColumn id="2" xr3:uid="{00000000-0010-0000-0200-000002000000}" name="Tutar" totalsRowFunction="sum" dataDxfId="3" totalsRowDxfId="2"/>
    <tableColumn id="3" xr3:uid="{00000000-0010-0000-0200-000003000000}" name="Aylık" totalsRowFunction="sum" dataDxfId="1" totalsRowDxfId="0">
      <calculatedColumnFormula>IFERROR(YarıyılGiderleri[[#This Row],[Tutar]]/4, "")</calculatedColumnFormula>
    </tableColumn>
  </tableColumns>
  <tableStyleInfo name="Üniversite bütçem" showFirstColumn="0" showLastColumn="0" showRowStripes="1" showColumnStripes="0"/>
  <extLst>
    <ext xmlns:x14="http://schemas.microsoft.com/office/spreadsheetml/2009/9/main" uri="{504A1905-F514-4f6f-8877-14C23A59335A}">
      <x14:table altTextSummary="Bu tabloya yarıyıl gider Öğelerini ve Tutarını girin. Aylık Tutar otomatik olarak hesaplanır"/>
    </ext>
  </extLst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E10"/>
  <sheetViews>
    <sheetView showGridLines="0" tabSelected="1" zoomScaleNormal="100" workbookViewId="0"/>
  </sheetViews>
  <sheetFormatPr defaultColWidth="9" defaultRowHeight="30" customHeight="1" x14ac:dyDescent="0.3"/>
  <cols>
    <col min="1" max="1" width="2.625" style="9" customWidth="1"/>
    <col min="2" max="2" width="25.625" style="9" customWidth="1"/>
    <col min="3" max="3" width="15.625" style="9" customWidth="1"/>
    <col min="4" max="4" width="2.625" style="9" customWidth="1"/>
    <col min="5" max="5" width="80.625" style="9" customWidth="1"/>
    <col min="6" max="6" width="2.625" style="9" customWidth="1"/>
    <col min="7" max="16384" width="9" style="9"/>
  </cols>
  <sheetData>
    <row r="1" spans="2:5" ht="84.95" customHeight="1" x14ac:dyDescent="0.3">
      <c r="B1" s="20" t="s">
        <v>0</v>
      </c>
      <c r="C1" s="20"/>
      <c r="D1" s="20"/>
      <c r="E1" s="20"/>
    </row>
    <row r="2" spans="2:5" ht="35.25" customHeight="1" x14ac:dyDescent="0.25">
      <c r="B2" s="21" t="s">
        <v>1</v>
      </c>
      <c r="C2" s="21"/>
      <c r="E2" s="19" t="s">
        <v>5</v>
      </c>
    </row>
    <row r="3" spans="2:5" ht="37.5" customHeight="1" x14ac:dyDescent="0.3">
      <c r="B3" s="10">
        <f>NetAylıkGiderler/NetAylıkGelir</f>
        <v>0.64363636363636367</v>
      </c>
      <c r="E3" s="19"/>
    </row>
    <row r="4" spans="2:5" ht="24" customHeight="1" x14ac:dyDescent="0.3">
      <c r="B4" s="18">
        <f>NetAylıkGiderler</f>
        <v>3540</v>
      </c>
      <c r="C4" s="18"/>
      <c r="E4" s="19"/>
    </row>
    <row r="5" spans="2:5" ht="35.25" customHeight="1" x14ac:dyDescent="0.25">
      <c r="B5" s="11" t="s">
        <v>2</v>
      </c>
      <c r="E5" s="19"/>
    </row>
    <row r="6" spans="2:5" ht="34.5" x14ac:dyDescent="0.3">
      <c r="B6" s="13">
        <f>Toplam_AylıkGelir</f>
        <v>5500</v>
      </c>
      <c r="E6" s="19"/>
    </row>
    <row r="7" spans="2:5" ht="35.25" customHeight="1" x14ac:dyDescent="0.25">
      <c r="B7" s="11" t="s">
        <v>3</v>
      </c>
      <c r="E7" s="19"/>
    </row>
    <row r="8" spans="2:5" ht="34.5" x14ac:dyDescent="0.3">
      <c r="B8" s="13">
        <f>Toplam_AylıkGiderler+Toplam_YarıyılGiderleri</f>
        <v>3540</v>
      </c>
      <c r="E8" s="19"/>
    </row>
    <row r="9" spans="2:5" ht="35.25" customHeight="1" x14ac:dyDescent="0.25">
      <c r="B9" s="11" t="s">
        <v>4</v>
      </c>
      <c r="E9" s="19"/>
    </row>
    <row r="10" spans="2:5" ht="34.5" x14ac:dyDescent="0.3">
      <c r="B10" s="13">
        <f>NetAylıkGelir-NetAylıkGiderler</f>
        <v>1960</v>
      </c>
      <c r="E10" s="19"/>
    </row>
  </sheetData>
  <mergeCells count="4">
    <mergeCell ref="B4:C4"/>
    <mergeCell ref="E2:E10"/>
    <mergeCell ref="B1:E1"/>
    <mergeCell ref="B2:C2"/>
  </mergeCells>
  <conditionalFormatting sqref="B4:C4">
    <cfRule type="dataBar" priority="1">
      <dataBar showValue="0">
        <cfvo type="num" val="0"/>
        <cfvo type="num" val="NetAylıkGelir"/>
        <color theme="6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dataValidations count="11">
    <dataValidation allowBlank="1" showInputMessage="1" showErrorMessage="1" prompt="Bu çalışma kitabında bir Üniversite Bütçesi oluşturun. Bu çalışma sayfasına aylık Gelir ayrıntılarını girin. Aylık Gelir ve Giderleri karşılaştıran kümelenmiş sütun grafiği E2 hücresindedir" sqref="A1" xr:uid="{00000000-0002-0000-0000-000000000000}"/>
    <dataValidation allowBlank="1" showInputMessage="1" showErrorMessage="1" prompt="Bu çalışma sayfasının başlığı bu hücrededir" sqref="B1:E1" xr:uid="{00000000-0002-0000-0000-000001000000}"/>
    <dataValidation allowBlank="1" showInputMessage="1" showErrorMessage="1" prompt="Harcanan gelir yüzdesi aşağıdaki hücrede otomatik olarak hesaplanır" sqref="B2:C2" xr:uid="{00000000-0002-0000-0000-000002000000}"/>
    <dataValidation allowBlank="1" showInputMessage="1" showErrorMessage="1" prompt="Harcanan gelir yüzdesi bu hücrede otomatik olarak hesaplanır ve harcanan gelir yüzdesini gösteren veri çubuğu aşağıdaki hücrede otomatik olarak hesaplanır" sqref="B3" xr:uid="{00000000-0002-0000-0000-000003000000}"/>
    <dataValidation allowBlank="1" showInputMessage="1" showErrorMessage="1" prompt="Harcanan gelir yüzdesini gösteren veri çubuğu bu hücrede otomatik olarak hesaplanır" sqref="B4:C4" xr:uid="{00000000-0002-0000-0000-000004000000}"/>
    <dataValidation allowBlank="1" showInputMessage="1" showErrorMessage="1" prompt="Aylık net gelir, aşağıdaki hücrede otomatik olarak hesaplanır" sqref="B5" xr:uid="{00000000-0002-0000-0000-000005000000}"/>
    <dataValidation allowBlank="1" showInputMessage="1" showErrorMessage="1" prompt="Aylık net gelir, bu hücrede otomatik olarak hesaplanır" sqref="B6" xr:uid="{00000000-0002-0000-0000-000006000000}"/>
    <dataValidation allowBlank="1" showInputMessage="1" showErrorMessage="1" prompt="Aylık net gider, aşağıdaki hücrede otomatik olarak hesaplanır" sqref="B7" xr:uid="{00000000-0002-0000-0000-000007000000}"/>
    <dataValidation allowBlank="1" showInputMessage="1" showErrorMessage="1" prompt="Aylık net gider, bu hücrede otomatik olarak hesaplanır" sqref="B8" xr:uid="{00000000-0002-0000-0000-000008000000}"/>
    <dataValidation allowBlank="1" showInputMessage="1" showErrorMessage="1" prompt="Bakiye, aşağıdaki hücrede otomatik olarak hesaplanır" sqref="B9" xr:uid="{00000000-0002-0000-0000-000009000000}"/>
    <dataValidation allowBlank="1" showInputMessage="1" showErrorMessage="1" prompt="Bakiye, bu hücrede otomatik olarak hesaplanır" sqref="B10" xr:uid="{00000000-0002-0000-0000-00000A000000}"/>
  </dataValidations>
  <printOptions horizontalCentered="1"/>
  <pageMargins left="0.25" right="0.25" top="0.25" bottom="0.25" header="0.25" footer="0.25"/>
  <pageSetup scale="97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num">
                <xm:f>NetAylıkGelir</xm:f>
              </x14:cfvo>
              <x14:negativeFillColor rgb="FFFF0000"/>
              <x14:axisColor rgb="FF000000"/>
            </x14:dataBar>
          </x14:cfRule>
          <xm:sqref>B4:C4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B1:E8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5.625" customWidth="1"/>
    <col min="3" max="3" width="15.625" customWidth="1"/>
    <col min="4" max="4" width="2.625" customWidth="1"/>
    <col min="5" max="5" width="20.625" customWidth="1"/>
    <col min="6" max="6" width="11.625" customWidth="1"/>
    <col min="7" max="7" width="14.125" customWidth="1"/>
    <col min="8" max="8" width="5" customWidth="1"/>
  </cols>
  <sheetData>
    <row r="1" spans="2:5" ht="84.95" customHeight="1" x14ac:dyDescent="0.3">
      <c r="B1" s="22" t="str">
        <f>Çalışma_Kitabı_Başlığı</f>
        <v>üniversite bütçem</v>
      </c>
      <c r="C1" s="22"/>
      <c r="D1" s="22"/>
      <c r="E1" s="22"/>
    </row>
    <row r="2" spans="2:5" ht="60.6" customHeight="1" x14ac:dyDescent="0.3">
      <c r="B2" s="12" t="s">
        <v>6</v>
      </c>
    </row>
    <row r="3" spans="2:5" ht="30" customHeight="1" x14ac:dyDescent="0.3">
      <c r="B3" t="s">
        <v>7</v>
      </c>
      <c r="C3" s="7" t="s">
        <v>13</v>
      </c>
    </row>
    <row r="4" spans="2:5" ht="30" customHeight="1" x14ac:dyDescent="0.3">
      <c r="B4" t="s">
        <v>8</v>
      </c>
      <c r="C4" s="14">
        <v>3000</v>
      </c>
    </row>
    <row r="5" spans="2:5" ht="30" customHeight="1" x14ac:dyDescent="0.3">
      <c r="B5" t="s">
        <v>9</v>
      </c>
      <c r="C5" s="14">
        <v>1000</v>
      </c>
    </row>
    <row r="6" spans="2:5" ht="30" customHeight="1" x14ac:dyDescent="0.3">
      <c r="B6" t="s">
        <v>10</v>
      </c>
      <c r="C6" s="14">
        <v>1000</v>
      </c>
    </row>
    <row r="7" spans="2:5" ht="30" customHeight="1" x14ac:dyDescent="0.3">
      <c r="B7" t="s">
        <v>11</v>
      </c>
      <c r="C7" s="14">
        <v>500</v>
      </c>
    </row>
    <row r="8" spans="2:5" ht="30" customHeight="1" x14ac:dyDescent="0.3">
      <c r="B8" s="8" t="s">
        <v>12</v>
      </c>
      <c r="C8" s="15">
        <f>SUBTOTAL(109,AylıkGelir[Tutar])</f>
        <v>5500</v>
      </c>
    </row>
  </sheetData>
  <mergeCells count="1">
    <mergeCell ref="B1:E1"/>
  </mergeCells>
  <dataValidations count="5">
    <dataValidation allowBlank="1" showInputMessage="1" showErrorMessage="1" prompt="Bu sütundaki bu başlığın altına Tutarı girin" sqref="C3" xr:uid="{00000000-0002-0000-0100-000000000000}"/>
    <dataValidation allowBlank="1" showInputMessage="1" showErrorMessage="1" prompt="Bu sütundaki bu başlığın altına gelir Öğesini girin Belirli girdileri bulmak için başlık filtrelerini kullanın" sqref="B3" xr:uid="{00000000-0002-0000-0100-000001000000}"/>
    <dataValidation allowBlank="1" showInputMessage="1" showErrorMessage="1" prompt="Bu çalışma sayfasına Aylık Geliri girin" sqref="A1" xr:uid="{00000000-0002-0000-0100-000002000000}"/>
    <dataValidation allowBlank="1" showInputMessage="1" showErrorMessage="1" prompt="Bu çalışma sayfasının başlığı bu hücrede otomatik olarak hesaplanır" sqref="B1:E1" xr:uid="{00000000-0002-0000-0100-000003000000}"/>
    <dataValidation allowBlank="1" showInputMessage="1" showErrorMessage="1" prompt="Aylık gelir ayrıntılarını aşağıdaki tabloya girin" sqref="B2" xr:uid="{00000000-0002-0000-0100-000004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  <pageSetUpPr fitToPage="1"/>
  </sheetPr>
  <dimension ref="B1:E15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5.625" customWidth="1"/>
    <col min="3" max="3" width="15.625" customWidth="1"/>
    <col min="4" max="4" width="2.625" customWidth="1"/>
    <col min="5" max="5" width="20.625" customWidth="1"/>
    <col min="6" max="6" width="11.625" customWidth="1"/>
    <col min="7" max="7" width="14.125" customWidth="1"/>
    <col min="8" max="8" width="5" customWidth="1"/>
  </cols>
  <sheetData>
    <row r="1" spans="2:5" ht="84.95" customHeight="1" x14ac:dyDescent="0.3">
      <c r="B1" s="22" t="str">
        <f>Çalışma_Kitabı_Başlığı</f>
        <v>üniversite bütçem</v>
      </c>
      <c r="C1" s="22"/>
      <c r="D1" s="22"/>
      <c r="E1" s="22"/>
    </row>
    <row r="2" spans="2:5" ht="60.6" customHeight="1" x14ac:dyDescent="0.3">
      <c r="B2" s="12" t="s">
        <v>14</v>
      </c>
    </row>
    <row r="3" spans="2:5" ht="30" customHeight="1" x14ac:dyDescent="0.3">
      <c r="B3" t="s">
        <v>7</v>
      </c>
      <c r="C3" s="7" t="s">
        <v>13</v>
      </c>
    </row>
    <row r="4" spans="2:5" ht="30" customHeight="1" x14ac:dyDescent="0.3">
      <c r="B4" t="s">
        <v>15</v>
      </c>
      <c r="C4" s="14">
        <v>40</v>
      </c>
    </row>
    <row r="5" spans="2:5" ht="30" customHeight="1" x14ac:dyDescent="0.3">
      <c r="B5" t="s">
        <v>16</v>
      </c>
      <c r="C5" s="14">
        <v>100</v>
      </c>
    </row>
    <row r="6" spans="2:5" ht="30" customHeight="1" x14ac:dyDescent="0.3">
      <c r="B6" t="s">
        <v>17</v>
      </c>
      <c r="C6" s="14">
        <v>150</v>
      </c>
    </row>
    <row r="7" spans="2:5" ht="30" customHeight="1" x14ac:dyDescent="0.3">
      <c r="B7" t="s">
        <v>18</v>
      </c>
      <c r="C7" s="14">
        <v>500</v>
      </c>
    </row>
    <row r="8" spans="2:5" ht="30" customHeight="1" x14ac:dyDescent="0.3">
      <c r="B8" t="s">
        <v>19</v>
      </c>
      <c r="C8" s="14">
        <v>100</v>
      </c>
    </row>
    <row r="9" spans="2:5" ht="30" customHeight="1" x14ac:dyDescent="0.3">
      <c r="B9" t="s">
        <v>20</v>
      </c>
      <c r="C9" s="14">
        <v>1000</v>
      </c>
    </row>
    <row r="10" spans="2:5" ht="30" customHeight="1" x14ac:dyDescent="0.3">
      <c r="B10" t="s">
        <v>21</v>
      </c>
      <c r="C10" s="14">
        <v>550</v>
      </c>
    </row>
    <row r="11" spans="2:5" ht="30" customHeight="1" x14ac:dyDescent="0.3">
      <c r="B11" t="s">
        <v>22</v>
      </c>
      <c r="C11" s="14">
        <v>250</v>
      </c>
    </row>
    <row r="12" spans="2:5" ht="30" customHeight="1" x14ac:dyDescent="0.3">
      <c r="B12" t="s">
        <v>23</v>
      </c>
      <c r="C12" s="14">
        <v>100</v>
      </c>
    </row>
    <row r="13" spans="2:5" ht="30" customHeight="1" x14ac:dyDescent="0.3">
      <c r="B13" t="s">
        <v>24</v>
      </c>
      <c r="C13" s="14">
        <v>0</v>
      </c>
    </row>
    <row r="14" spans="2:5" ht="30" customHeight="1" x14ac:dyDescent="0.3">
      <c r="B14" t="s">
        <v>25</v>
      </c>
      <c r="C14" s="14">
        <v>0</v>
      </c>
    </row>
    <row r="15" spans="2:5" ht="30" customHeight="1" x14ac:dyDescent="0.3">
      <c r="B15" s="6" t="s">
        <v>12</v>
      </c>
      <c r="C15" s="16">
        <f>SUBTOTAL(109,AylıkGiderler[Tutar])</f>
        <v>2790</v>
      </c>
    </row>
  </sheetData>
  <mergeCells count="1">
    <mergeCell ref="B1:E1"/>
  </mergeCells>
  <dataValidations count="5">
    <dataValidation allowBlank="1" showInputMessage="1" showErrorMessage="1" prompt="Aylık gider ayrıntılarını aşağıdaki tabloya girin" sqref="B2" xr:uid="{00000000-0002-0000-0200-000000000000}"/>
    <dataValidation allowBlank="1" showInputMessage="1" showErrorMessage="1" prompt="Bu çalışma sayfasının başlığı bu hücrede otomatik olarak hesaplanır" sqref="B1:E1" xr:uid="{00000000-0002-0000-0200-000001000000}"/>
    <dataValidation allowBlank="1" showInputMessage="1" showErrorMessage="1" prompt="Bu çalışma sayfasına Aylık Giderleri girin" sqref="A1" xr:uid="{00000000-0002-0000-0200-000002000000}"/>
    <dataValidation allowBlank="1" showInputMessage="1" showErrorMessage="1" prompt="Bu sütundaki bu başlığın altına gider Öğesini girin. Belirli girdileri bulmak için başlık filtrelerini kullanın" sqref="B3" xr:uid="{00000000-0002-0000-0200-000003000000}"/>
    <dataValidation allowBlank="1" showInputMessage="1" showErrorMessage="1" prompt="Bu sütundaki bu başlığın altına Tutarı girin" sqref="C3" xr:uid="{00000000-0002-0000-0200-000004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F11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5.625" customWidth="1"/>
    <col min="3" max="4" width="15.625" customWidth="1"/>
    <col min="5" max="5" width="2.625" customWidth="1"/>
  </cols>
  <sheetData>
    <row r="1" spans="1:6" ht="84.95" customHeight="1" x14ac:dyDescent="0.3">
      <c r="A1" s="2"/>
      <c r="B1" s="22" t="str">
        <f>Çalışma_Kitabı_Başlığı</f>
        <v>üniversite bütçem</v>
      </c>
      <c r="C1" s="22"/>
      <c r="D1" s="22"/>
      <c r="E1" s="22"/>
      <c r="F1" s="22"/>
    </row>
    <row r="2" spans="1:6" ht="60.6" customHeight="1" x14ac:dyDescent="0.3">
      <c r="A2" s="3"/>
      <c r="B2" s="12" t="s">
        <v>26</v>
      </c>
    </row>
    <row r="3" spans="1:6" ht="30" customHeight="1" x14ac:dyDescent="0.3">
      <c r="A3" s="4"/>
      <c r="B3" t="s">
        <v>7</v>
      </c>
      <c r="C3" s="7" t="s">
        <v>13</v>
      </c>
      <c r="D3" s="7" t="s">
        <v>34</v>
      </c>
    </row>
    <row r="4" spans="1:6" ht="30" customHeight="1" x14ac:dyDescent="0.3">
      <c r="A4" s="4"/>
      <c r="B4" t="s">
        <v>27</v>
      </c>
      <c r="C4" s="14">
        <v>1500</v>
      </c>
      <c r="D4" s="14">
        <f>IFERROR(YarıyılGiderleri[[#This Row],[Tutar]]/4, "")</f>
        <v>375</v>
      </c>
    </row>
    <row r="5" spans="1:6" ht="30" customHeight="1" x14ac:dyDescent="0.3">
      <c r="A5" s="4"/>
      <c r="B5" t="s">
        <v>28</v>
      </c>
      <c r="C5" s="14">
        <v>500</v>
      </c>
      <c r="D5" s="14">
        <f>IFERROR(YarıyılGiderleri[[#This Row],[Tutar]]/4, "")</f>
        <v>125</v>
      </c>
    </row>
    <row r="6" spans="1:6" ht="30" customHeight="1" x14ac:dyDescent="0.3">
      <c r="A6" s="4"/>
      <c r="B6" t="s">
        <v>29</v>
      </c>
      <c r="C6" s="14">
        <v>1000</v>
      </c>
      <c r="D6" s="14">
        <f>IFERROR(YarıyılGiderleri[[#This Row],[Tutar]]/4, "")</f>
        <v>250</v>
      </c>
    </row>
    <row r="7" spans="1:6" ht="30" customHeight="1" x14ac:dyDescent="0.3">
      <c r="A7" s="4"/>
      <c r="B7" t="s">
        <v>30</v>
      </c>
      <c r="C7" s="14">
        <v>0</v>
      </c>
      <c r="D7" s="14">
        <f>IFERROR(YarıyılGiderleri[[#This Row],[Tutar]]/4, "")</f>
        <v>0</v>
      </c>
    </row>
    <row r="8" spans="1:6" ht="30" customHeight="1" x14ac:dyDescent="0.3">
      <c r="A8" s="5"/>
      <c r="B8" t="s">
        <v>31</v>
      </c>
      <c r="C8" s="14">
        <v>0</v>
      </c>
      <c r="D8" s="14">
        <f>IFERROR(YarıyılGiderleri[[#This Row],[Tutar]]/4, "")</f>
        <v>0</v>
      </c>
    </row>
    <row r="9" spans="1:6" ht="30" customHeight="1" x14ac:dyDescent="0.3">
      <c r="A9" s="1"/>
      <c r="B9" t="s">
        <v>32</v>
      </c>
      <c r="C9" s="14">
        <v>0</v>
      </c>
      <c r="D9" s="14">
        <f>IFERROR(YarıyılGiderleri[[#This Row],[Tutar]]/4, "")</f>
        <v>0</v>
      </c>
    </row>
    <row r="10" spans="1:6" ht="30" customHeight="1" x14ac:dyDescent="0.3">
      <c r="A10" s="1"/>
      <c r="B10" t="s">
        <v>12</v>
      </c>
      <c r="C10" s="17">
        <f>SUBTOTAL(109,YarıyılGiderleri[Tutar])</f>
        <v>3000</v>
      </c>
      <c r="D10" s="17">
        <f>SUBTOTAL(109,YarıyılGiderleri[Aylık])</f>
        <v>750</v>
      </c>
    </row>
    <row r="11" spans="1:6" ht="30" customHeight="1" x14ac:dyDescent="0.3">
      <c r="A11" s="1"/>
      <c r="B11" s="23" t="s">
        <v>33</v>
      </c>
      <c r="C11" s="23"/>
      <c r="D11" s="1"/>
    </row>
  </sheetData>
  <mergeCells count="2">
    <mergeCell ref="B11:C11"/>
    <mergeCell ref="B1:F1"/>
  </mergeCells>
  <dataValidations count="6">
    <dataValidation allowBlank="1" showInputMessage="1" showErrorMessage="1" prompt="4 aylık yarıyıla dayalı yarıyıl gider ayrıntılarını aşağıdaki tabloya girin" sqref="B2" xr:uid="{00000000-0002-0000-0300-000000000000}"/>
    <dataValidation allowBlank="1" showInputMessage="1" showErrorMessage="1" prompt="Bu çalışma sayfasının başlığı bu hücrede otomatik olarak hesaplanır" sqref="B1:F1" xr:uid="{00000000-0002-0000-0300-000001000000}"/>
    <dataValidation allowBlank="1" showInputMessage="1" showErrorMessage="1" prompt="Yarıyıl Giderlerini bu çalışma sayfasına girin" sqref="A1" xr:uid="{00000000-0002-0000-0300-000002000000}"/>
    <dataValidation allowBlank="1" showInputMessage="1" showErrorMessage="1" prompt="Bu sütundaki bu başlığın altına gider Öğesini girin. Belirli girdileri bulmak için başlık filtrelerini kullanın" sqref="B3" xr:uid="{00000000-0002-0000-0300-000003000000}"/>
    <dataValidation allowBlank="1" showInputMessage="1" showErrorMessage="1" prompt="Bu sütundaki bu başlığın altına Tutarı girin" sqref="C3" xr:uid="{00000000-0002-0000-0300-000004000000}"/>
    <dataValidation allowBlank="1" showInputMessage="1" showErrorMessage="1" prompt="Aylık tutar bu sütundaki bu başlığın altında otomatik olarak hesaplanır" sqref="D3" xr:uid="{00000000-0002-0000-0300-000005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ignoredErrors>
    <ignoredError sqref="D4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18</vt:i4>
      </vt:variant>
    </vt:vector>
  </HeadingPairs>
  <TitlesOfParts>
    <vt:vector size="22" baseType="lpstr">
      <vt:lpstr>Bütçe Özeti</vt:lpstr>
      <vt:lpstr>Aylık Gelir</vt:lpstr>
      <vt:lpstr>Aylık Giderler</vt:lpstr>
      <vt:lpstr>Yarıyıl Giderleri</vt:lpstr>
      <vt:lpstr>Bakiye</vt:lpstr>
      <vt:lpstr>'Aylık Gelir'!Başlık2</vt:lpstr>
      <vt:lpstr>Başlık3</vt:lpstr>
      <vt:lpstr>Başlık4</vt:lpstr>
      <vt:lpstr>Çalışma_Kitabı_Başlığı</vt:lpstr>
      <vt:lpstr>GelirinHarcananYüzdesi</vt:lpstr>
      <vt:lpstr>NetAylıkGelir</vt:lpstr>
      <vt:lpstr>NetAylıkGiderler</vt:lpstr>
      <vt:lpstr>SatırBaşlığıBölge1..B3</vt:lpstr>
      <vt:lpstr>SatırBaşlığıBölge2..B6</vt:lpstr>
      <vt:lpstr>SatırBaşlığıBölge3..B8</vt:lpstr>
      <vt:lpstr>SatırBaşlığıBölge4..B10</vt:lpstr>
      <vt:lpstr>Toplam_AylıkGelir</vt:lpstr>
      <vt:lpstr>Toplam_AylıkGiderler</vt:lpstr>
      <vt:lpstr>Toplam_YarıyılGiderleri</vt:lpstr>
      <vt:lpstr>'Aylık Gelir'!Yazdırma_Başlıkları</vt:lpstr>
      <vt:lpstr>'Aylık Giderler'!Yazdırma_Başlıkları</vt:lpstr>
      <vt:lpstr>'Yarıyıl Giderleri'!Yazdırma_Başlıkları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Microsoft</cp:lastModifiedBy>
  <dcterms:created xsi:type="dcterms:W3CDTF">2017-10-28T03:23:20Z</dcterms:created>
  <dcterms:modified xsi:type="dcterms:W3CDTF">2018-05-31T12:55:36Z</dcterms:modified>
</cp:coreProperties>
</file>