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Template\2018_013_WordTech_Accessible_Templates_WAC_B1\04_PreDTP_Done\tr-TR\"/>
    </mc:Choice>
  </mc:AlternateContent>
  <bookViews>
    <workbookView xWindow="0" yWindow="0" windowWidth="28800" windowHeight="11715"/>
  </bookViews>
  <sheets>
    <sheet name="Ticari Fatura" sheetId="1" r:id="rId1"/>
    <sheet name="Müşteriler" sheetId="3" r:id="rId2"/>
  </sheets>
  <definedNames>
    <definedName name="Başlık2">MüşteriListesi[[#Headers],[Şirket Adı]]</definedName>
    <definedName name="Depozito">'Ticari Fatura'!$H$17</definedName>
    <definedName name="FaturaAdı">'Ticari Fatura'!$C$3</definedName>
    <definedName name="FaturaAlttoplamı">'Ticari Fatura'!$H$13</definedName>
    <definedName name="MüşteriArama">MüşteriListesi[Şirket Adı]</definedName>
    <definedName name="Nakliye">'Ticari Fatura'!$H$16</definedName>
    <definedName name="SatırBaşlığıBölgesi1..C6">'Ticari Fatura'!$B$3</definedName>
    <definedName name="SatırBaşlıkBölgesi2..E5">'Ticari Fatura'!$D$3</definedName>
    <definedName name="SatırBaşlıkBölgesi3..H5">'Ticari Fatura'!$G$3</definedName>
    <definedName name="SatırBaşlıkBölgesi4..H20">'Ticari Fatura'!$G$13</definedName>
    <definedName name="SatışVergisi">'Ticari Fatura'!$H$15</definedName>
    <definedName name="SatışVergisiOranı">'Ticari Fatura'!$H$14</definedName>
    <definedName name="SütunBaşlığı1">FaturaÖğeleri[[#Headers],[Tarih]]</definedName>
    <definedName name="ŞirketAdı">'Ticari Fatura'!$B$1</definedName>
    <definedName name="_xlnm.Print_Area" localSheetId="1">Müşteriler!$A:$L</definedName>
    <definedName name="_xlnm.Print_Area" localSheetId="0">'Ticari Fatura'!$A:$I</definedName>
    <definedName name="_xlnm.Print_Titles" localSheetId="1">Müşteriler!$2:$2</definedName>
    <definedName name="_xlnm.Print_Titles" localSheetId="0">'Ticari Fatura'!$7:$7</definedName>
  </definedNames>
  <calcPr calcId="162913"/>
</workbook>
</file>

<file path=xl/calcChain.xml><?xml version="1.0" encoding="utf-8"?>
<calcChain xmlns="http://schemas.openxmlformats.org/spreadsheetml/2006/main">
  <c r="B17" i="1" l="1"/>
  <c r="H9" i="1" l="1"/>
  <c r="H10" i="1"/>
  <c r="H11" i="1"/>
  <c r="H12" i="1"/>
  <c r="H8" i="1"/>
  <c r="H5" i="1"/>
  <c r="E5" i="1"/>
  <c r="E4" i="1"/>
  <c r="E3" i="1"/>
  <c r="C6" i="1"/>
  <c r="C5" i="1"/>
  <c r="C4" i="1"/>
  <c r="B8" i="1" l="1"/>
  <c r="H4" i="1"/>
  <c r="H13" i="1" l="1"/>
  <c r="H15" i="1" l="1"/>
  <c r="H18" i="1" s="1"/>
</calcChain>
</file>

<file path=xl/sharedStrings.xml><?xml version="1.0" encoding="utf-8"?>
<sst xmlns="http://schemas.openxmlformats.org/spreadsheetml/2006/main" count="64" uniqueCount="59">
  <si>
    <t>Tailspin Toys</t>
  </si>
  <si>
    <t>Faturalanan:</t>
  </si>
  <si>
    <t>Adres:</t>
  </si>
  <si>
    <t>Tarih</t>
  </si>
  <si>
    <t>10 GÜN İÇİNDE TAMAMI ÖDENECEK. GECİKEN HESAPLAR AYLIK %2 FAİZE TABİDİR.</t>
  </si>
  <si>
    <t>Trey Research</t>
  </si>
  <si>
    <t>Öğe No.</t>
  </si>
  <si>
    <t>123 Ana Cadde</t>
  </si>
  <si>
    <t>Deniz Manzarası, İstanbul 12345</t>
  </si>
  <si>
    <t>Telefon:</t>
  </si>
  <si>
    <t>Faks:</t>
  </si>
  <si>
    <t>E-posta:</t>
  </si>
  <si>
    <t>Açıklama</t>
  </si>
  <si>
    <t>Ahşap Blokları</t>
  </si>
  <si>
    <t>Mkt</t>
  </si>
  <si>
    <t>123-555-0124</t>
  </si>
  <si>
    <t>Birim Fiyatı</t>
  </si>
  <si>
    <t>CustomerService@tailspintoys.com</t>
  </si>
  <si>
    <t>www.tailspintoys.com</t>
  </si>
  <si>
    <t>Fatura No:</t>
  </si>
  <si>
    <t>Fatura Tarihi:</t>
  </si>
  <si>
    <t>İletişim Bilgileri:</t>
  </si>
  <si>
    <t>İndirim</t>
  </si>
  <si>
    <t>Fatura Ara Toplamı</t>
  </si>
  <si>
    <t>Vergi Oranı</t>
  </si>
  <si>
    <t>Satış Vergisi</t>
  </si>
  <si>
    <t>Nakliye</t>
  </si>
  <si>
    <t>Ödenen Tutar</t>
  </si>
  <si>
    <t>Toplam</t>
  </si>
  <si>
    <t>Müşteriler</t>
  </si>
  <si>
    <t>Şirket Adı</t>
  </si>
  <si>
    <t>Contoso, Ltd</t>
  </si>
  <si>
    <t>Kişi Adı</t>
  </si>
  <si>
    <t>Mike Gragg</t>
  </si>
  <si>
    <t>Janine Mendoza</t>
  </si>
  <si>
    <t>Adres</t>
  </si>
  <si>
    <t>345 Cherry Street</t>
  </si>
  <si>
    <t>567 Walnut Lane</t>
  </si>
  <si>
    <t>Adres 2</t>
  </si>
  <si>
    <t>Suite 123</t>
  </si>
  <si>
    <t>Şehir</t>
  </si>
  <si>
    <t>Albany</t>
  </si>
  <si>
    <t>Moline</t>
  </si>
  <si>
    <t>Eyalet</t>
  </si>
  <si>
    <t>SD</t>
  </si>
  <si>
    <t>MO</t>
  </si>
  <si>
    <t>Posta Kodu</t>
  </si>
  <si>
    <t>09876</t>
  </si>
  <si>
    <t>Telefon</t>
  </si>
  <si>
    <t>432-555-0178</t>
  </si>
  <si>
    <t>432-555-0189</t>
  </si>
  <si>
    <t>E-posta</t>
  </si>
  <si>
    <t>mike@treyresearch.net</t>
  </si>
  <si>
    <t>janine@contoso.com</t>
  </si>
  <si>
    <t>Faks</t>
  </si>
  <si>
    <t>432-555-0187</t>
  </si>
  <si>
    <t>432-555-0123</t>
  </si>
  <si>
    <t>Ticari Fatura</t>
  </si>
  <si>
    <t>123-555-0123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</si>
</sst>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
    <numFmt numFmtId="167" formatCode="[&lt;=9999999]###\-####;\(###\)\ ###\-####"/>
    <numFmt numFmtId="168" formatCode="#,##0.00\ &quot;₺&quot;"/>
  </numFmts>
  <fonts count="12" x14ac:knownFonts="1">
    <font>
      <sz val="11"/>
      <color theme="3"/>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9" fillId="0" borderId="0" applyNumberFormat="0" applyFill="0" applyBorder="0" applyAlignment="0" applyProtection="0">
      <alignment vertical="center" wrapText="1"/>
    </xf>
    <xf numFmtId="0" fontId="10" fillId="0" borderId="0" applyNumberFormat="0" applyFill="0" applyBorder="0" applyProtection="0">
      <alignment horizontal="left" wrapText="1" indent="2"/>
    </xf>
    <xf numFmtId="0" fontId="10" fillId="0" borderId="0" applyNumberFormat="0" applyFill="0" applyBorder="0" applyProtection="0">
      <alignment horizontal="left" vertical="top" wrapText="1" indent="2"/>
    </xf>
    <xf numFmtId="9" fontId="1" fillId="0" borderId="0" applyFill="0" applyBorder="0" applyProtection="0">
      <alignment horizontal="right" vertical="center" indent="1"/>
    </xf>
    <xf numFmtId="0" fontId="9" fillId="0" borderId="0" applyNumberFormat="0" applyFill="0" applyBorder="0" applyAlignment="0" applyProtection="0">
      <alignment vertical="center" wrapText="1"/>
    </xf>
    <xf numFmtId="2" fontId="6" fillId="0" borderId="0" applyFill="0" applyBorder="0" applyProtection="0">
      <alignment horizontal="left" vertical="center"/>
    </xf>
    <xf numFmtId="165" fontId="9" fillId="0" borderId="0" applyFont="0" applyFill="0" applyBorder="0" applyAlignment="0" applyProtection="0"/>
    <xf numFmtId="164" fontId="9" fillId="0" borderId="0" applyFont="0" applyFill="0" applyBorder="0" applyAlignment="0" applyProtection="0"/>
    <xf numFmtId="168" fontId="9" fillId="0" borderId="0" applyFont="0" applyFill="0" applyBorder="0" applyProtection="0">
      <alignment horizontal="right" vertical="center"/>
    </xf>
    <xf numFmtId="168" fontId="1" fillId="0" borderId="0" applyFill="0" applyBorder="0" applyProtection="0">
      <alignment horizontal="right" vertical="center" indent="1"/>
    </xf>
    <xf numFmtId="0" fontId="9" fillId="0" borderId="0" applyNumberFormat="0" applyFill="0" applyProtection="0">
      <alignment horizontal="right" vertical="top" indent="2"/>
    </xf>
    <xf numFmtId="0" fontId="9" fillId="0" borderId="0" applyNumberFormat="0" applyFill="0" applyBorder="0" applyProtection="0">
      <alignment horizontal="right" indent="2"/>
    </xf>
    <xf numFmtId="0" fontId="9" fillId="2" borderId="2" applyNumberFormat="0" applyFont="0" applyAlignment="0" applyProtection="0"/>
    <xf numFmtId="0" fontId="8" fillId="0" borderId="3" applyNumberFormat="0" applyFill="0" applyAlignment="0" applyProtection="0"/>
    <xf numFmtId="0" fontId="9" fillId="0" borderId="1" applyNumberFormat="0" applyFont="0" applyFill="0" applyAlignment="0">
      <alignment vertical="center"/>
    </xf>
    <xf numFmtId="14" fontId="9" fillId="0" borderId="0" applyFont="0" applyFill="0" applyBorder="0" applyAlignment="0" applyProtection="0">
      <alignment horizontal="left" vertical="center"/>
    </xf>
    <xf numFmtId="1" fontId="9" fillId="0" borderId="0" applyFont="0" applyFill="0" applyBorder="0" applyProtection="0">
      <alignment vertical="center"/>
    </xf>
    <xf numFmtId="167" fontId="9" fillId="0" borderId="0" applyFont="0" applyFill="0" applyBorder="0" applyAlignment="0" applyProtection="0">
      <alignment vertical="center"/>
    </xf>
    <xf numFmtId="0" fontId="9" fillId="0" borderId="0" applyNumberFormat="0" applyFill="0" applyBorder="0" applyProtection="0"/>
    <xf numFmtId="166" fontId="7" fillId="0" borderId="0" applyNumberFormat="0">
      <alignment horizontal="left" vertical="top" wrapText="1"/>
    </xf>
    <xf numFmtId="0" fontId="7" fillId="0" borderId="0" applyNumberFormat="0" applyFill="0" applyBorder="0">
      <alignment horizontal="right" vertical="center" wrapText="1"/>
    </xf>
    <xf numFmtId="0" fontId="9" fillId="0" borderId="0" applyNumberFormat="0" applyFont="0" applyFill="0" applyBorder="0">
      <alignment horizontal="left" vertical="center" wrapText="1"/>
    </xf>
    <xf numFmtId="0" fontId="11" fillId="0" borderId="0" applyNumberFormat="0" applyFill="0" applyBorder="0">
      <alignment horizontal="center" vertical="center" wrapText="1"/>
    </xf>
  </cellStyleXfs>
  <cellXfs count="43">
    <xf numFmtId="0" fontId="0" fillId="0" borderId="0" xfId="0">
      <alignment horizontal="left" vertical="center" wrapText="1"/>
    </xf>
    <xf numFmtId="0" fontId="3" fillId="0" borderId="0" xfId="0" applyFont="1" applyProtection="1">
      <alignment horizontal="left" vertical="center" wrapText="1"/>
    </xf>
    <xf numFmtId="0" fontId="4" fillId="0" borderId="0" xfId="0" applyFont="1" applyAlignment="1" applyProtection="1">
      <alignment horizontal="left" vertical="top"/>
    </xf>
    <xf numFmtId="0" fontId="5" fillId="0" borderId="0" xfId="0" applyFont="1" applyAlignment="1">
      <alignment vertical="top" wrapText="1"/>
    </xf>
    <xf numFmtId="0" fontId="0" fillId="0" borderId="0" xfId="0">
      <alignment horizontal="left" vertical="center" wrapText="1"/>
    </xf>
    <xf numFmtId="0" fontId="9" fillId="0" borderId="0" xfId="12">
      <alignment horizontal="right" indent="2"/>
    </xf>
    <xf numFmtId="2" fontId="6" fillId="0" borderId="0" xfId="6">
      <alignment horizontal="left" vertical="center"/>
    </xf>
    <xf numFmtId="0" fontId="10" fillId="0" borderId="0" xfId="3">
      <alignment horizontal="left" vertical="top" wrapText="1" indent="2"/>
    </xf>
    <xf numFmtId="0" fontId="9" fillId="0" borderId="0" xfId="11">
      <alignment horizontal="right" vertical="top" indent="2"/>
    </xf>
    <xf numFmtId="0" fontId="8" fillId="0" borderId="3" xfId="14" applyFill="1" applyAlignment="1" applyProtection="1">
      <alignment horizontal="right" vertical="center"/>
    </xf>
    <xf numFmtId="168" fontId="0" fillId="0" borderId="0" xfId="10" applyFont="1" applyFill="1" applyBorder="1">
      <alignment horizontal="right" vertical="center" indent="1"/>
    </xf>
    <xf numFmtId="167" fontId="9" fillId="0" borderId="0" xfId="18" applyFill="1" applyBorder="1" applyAlignment="1" applyProtection="1">
      <alignment horizontal="left" vertical="center"/>
    </xf>
    <xf numFmtId="0" fontId="10" fillId="0" borderId="0" xfId="2">
      <alignment horizontal="left" wrapText="1" indent="2"/>
    </xf>
    <xf numFmtId="0" fontId="0" fillId="0" borderId="0" xfId="0">
      <alignment horizontal="left" vertical="center" wrapText="1"/>
    </xf>
    <xf numFmtId="166" fontId="7" fillId="0" borderId="0" xfId="20" applyNumberFormat="1">
      <alignment horizontal="left" vertical="top" wrapText="1"/>
    </xf>
    <xf numFmtId="0" fontId="7" fillId="0" borderId="0" xfId="20" applyNumberFormat="1">
      <alignment horizontal="left" vertical="top" wrapText="1"/>
    </xf>
    <xf numFmtId="14" fontId="7" fillId="0" borderId="0" xfId="20" applyNumberFormat="1">
      <alignment horizontal="left" vertical="top" wrapText="1"/>
    </xf>
    <xf numFmtId="9" fontId="1" fillId="0" borderId="3" xfId="4" applyFill="1" applyBorder="1" applyProtection="1">
      <alignment horizontal="right" vertical="center" indent="1"/>
    </xf>
    <xf numFmtId="168" fontId="1" fillId="0" borderId="3" xfId="10" applyFill="1" applyBorder="1" applyProtection="1">
      <alignment horizontal="right" vertical="center" indent="1"/>
    </xf>
    <xf numFmtId="0" fontId="7" fillId="0" borderId="0" xfId="21">
      <alignment horizontal="right" vertical="center" wrapText="1"/>
    </xf>
    <xf numFmtId="0" fontId="9" fillId="0" borderId="0" xfId="22">
      <alignment horizontal="left" vertical="center" wrapText="1"/>
    </xf>
    <xf numFmtId="167" fontId="10" fillId="0" borderId="0" xfId="18" applyFont="1" applyAlignment="1">
      <alignment horizontal="left" wrapText="1" indent="2"/>
    </xf>
    <xf numFmtId="14" fontId="9" fillId="0" borderId="0" xfId="16" applyAlignment="1">
      <alignment horizontal="left" vertical="center" wrapText="1"/>
    </xf>
    <xf numFmtId="0" fontId="0" fillId="0" borderId="0" xfId="22" applyFont="1">
      <alignment horizontal="left" vertical="center" wrapText="1"/>
    </xf>
    <xf numFmtId="14" fontId="0" fillId="0" borderId="0" xfId="16" applyFont="1" applyAlignment="1">
      <alignment horizontal="left" vertical="center" wrapText="1"/>
    </xf>
    <xf numFmtId="0" fontId="0" fillId="0" borderId="0" xfId="0" applyAlignment="1">
      <alignment horizontal="left" vertical="center" wrapText="1"/>
    </xf>
    <xf numFmtId="0" fontId="0" fillId="0" borderId="0" xfId="0" applyAlignment="1">
      <alignment horizontal="right" vertical="center" indent="1"/>
    </xf>
    <xf numFmtId="0" fontId="9" fillId="0" borderId="0" xfId="1" applyFill="1" applyBorder="1" applyAlignment="1" applyProtection="1">
      <alignment vertical="center" wrapText="1"/>
    </xf>
    <xf numFmtId="167" fontId="10" fillId="0" borderId="0" xfId="3" applyNumberFormat="1">
      <alignment horizontal="left" vertical="top" wrapText="1" indent="2"/>
    </xf>
    <xf numFmtId="0" fontId="9" fillId="0" borderId="0" xfId="22" applyAlignment="1">
      <alignment horizontal="left" vertical="center" wrapText="1"/>
    </xf>
    <xf numFmtId="1" fontId="0" fillId="0" borderId="0" xfId="17" applyFont="1" applyFill="1" applyBorder="1" applyAlignment="1">
      <alignment vertical="center"/>
    </xf>
    <xf numFmtId="168" fontId="0" fillId="0" borderId="0" xfId="9" applyFont="1" applyFill="1" applyBorder="1" applyAlignment="1">
      <alignment horizontal="right" vertical="center"/>
    </xf>
    <xf numFmtId="0" fontId="9" fillId="0" borderId="0" xfId="19"/>
    <xf numFmtId="0" fontId="9" fillId="0" borderId="0" xfId="1" applyBorder="1" applyAlignment="1">
      <alignment horizontal="left" wrapText="1" indent="2"/>
    </xf>
    <xf numFmtId="0" fontId="9" fillId="0" borderId="1" xfId="1" applyBorder="1" applyAlignment="1">
      <alignment horizontal="left" wrapText="1" indent="2"/>
    </xf>
    <xf numFmtId="0" fontId="9" fillId="0" borderId="1" xfId="1" applyBorder="1" applyAlignment="1">
      <alignment horizontal="left" vertical="top" wrapText="1" indent="2"/>
    </xf>
    <xf numFmtId="0" fontId="9" fillId="0" borderId="0" xfId="11">
      <alignment horizontal="right" vertical="top" indent="2"/>
    </xf>
    <xf numFmtId="167" fontId="7" fillId="0" borderId="0" xfId="18" applyFont="1" applyAlignment="1">
      <alignment horizontal="left" vertical="top" wrapText="1"/>
    </xf>
    <xf numFmtId="166" fontId="7" fillId="0" borderId="0" xfId="20" applyNumberFormat="1">
      <alignment horizontal="left" vertical="top" wrapText="1"/>
    </xf>
    <xf numFmtId="2" fontId="6" fillId="0" borderId="0" xfId="6">
      <alignment horizontal="left" vertical="center"/>
    </xf>
    <xf numFmtId="2" fontId="6" fillId="0" borderId="1" xfId="6" applyBorder="1">
      <alignment horizontal="left" vertical="center"/>
    </xf>
    <xf numFmtId="0" fontId="11" fillId="0" borderId="0" xfId="23" applyFill="1">
      <alignment horizontal="center" vertical="center" wrapText="1"/>
    </xf>
    <xf numFmtId="0" fontId="11" fillId="0" borderId="0" xfId="23" quotePrefix="1">
      <alignment horizontal="center" vertical="center" wrapText="1"/>
    </xf>
  </cellXfs>
  <cellStyles count="24">
    <cellStyle name="Açıklama Metni" xfId="19" builtinId="53" customBuiltin="1"/>
    <cellStyle name="Ana Başlık" xfId="6" builtinId="15" customBuiltin="1"/>
    <cellStyle name="Başlık 1" xfId="2" builtinId="16" customBuiltin="1"/>
    <cellStyle name="Başlık 2" xfId="3" builtinId="17" customBuiltin="1"/>
    <cellStyle name="Başlık 3" xfId="11" builtinId="18" customBuiltin="1"/>
    <cellStyle name="Başlık 4" xfId="12" builtinId="19" customBuiltin="1"/>
    <cellStyle name="Binlik Ayracı [0]" xfId="8" builtinId="6" customBuiltin="1"/>
    <cellStyle name="Fatura ayrıntıları" xfId="20"/>
    <cellStyle name="gezinti hücresi" xfId="23"/>
    <cellStyle name="İzlenen Köprü" xfId="5" builtinId="9" customBuiltin="1"/>
    <cellStyle name="Köprü" xfId="1" builtinId="8" customBuiltin="1"/>
    <cellStyle name="Miktar" xfId="17"/>
    <cellStyle name="Normal" xfId="0" builtinId="0" customBuiltin="1"/>
    <cellStyle name="Not" xfId="13" builtinId="10" customBuiltin="1"/>
    <cellStyle name="ParaBirimi" xfId="9" builtinId="4" customBuiltin="1"/>
    <cellStyle name="ParaBirimi [0]" xfId="10" builtinId="7" customBuiltin="1"/>
    <cellStyle name="Sağ Kenarlık" xfId="15"/>
    <cellStyle name="Tablo ayrıntıları sola hizalı" xfId="22"/>
    <cellStyle name="Tablo Başlığı sağa hizalı" xfId="21"/>
    <cellStyle name="Tarih" xfId="16"/>
    <cellStyle name="Telefon" xfId="18"/>
    <cellStyle name="Toplam" xfId="14" builtinId="25" customBuiltin="1"/>
    <cellStyle name="Virgül" xfId="7" builtinId="3" customBuiltin="1"/>
    <cellStyle name="Yüzde" xfId="4" builtinId="5" customBuiltin="1"/>
  </cellStyles>
  <dxfs count="22">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right" vertical="center" textRotation="0" wrapText="0" indent="1"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general"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i val="0"/>
        <color theme="3"/>
      </font>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Ticari Fatura" defaultPivotStyle="PivotStyleLight16">
    <tableStyle name="Ticari Fatura" pivot="0" count="5">
      <tableStyleElement type="wholeTable" dxfId="21"/>
      <tableStyleElement type="headerRow" dxfId="20"/>
      <tableStyleElement type="totalRow" dxfId="19"/>
      <tableStyleElement type="firstRowStripe" dxfId="18"/>
      <tableStyleElement type="firstColumn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M&#252;&#351;teriler!A1"/></Relationships>
</file>

<file path=xl/drawings/_rels/drawing2.xml.rels><?xml version="1.0" encoding="UTF-8" standalone="yes"?>
<Relationships xmlns="http://schemas.openxmlformats.org/package/2006/relationships"><Relationship Id="rId1" Type="http://schemas.openxmlformats.org/officeDocument/2006/relationships/hyperlink" Target="#'Ticari Fatura'!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0</xdr:row>
      <xdr:rowOff>571500</xdr:rowOff>
    </xdr:to>
    <xdr:sp macro="" textlink="">
      <xdr:nvSpPr>
        <xdr:cNvPr id="3" name="Ok: Beşgen 2" descr="Müşteriler çalışma sayfasına gitmek için seçin">
          <a:hlinkClick xmlns:r="http://schemas.openxmlformats.org/officeDocument/2006/relationships" r:id="rId1" tooltip="Müşteriler çalışma sayfasına gitmek için seçin"/>
          <a:extLst>
            <a:ext uri="{FF2B5EF4-FFF2-40B4-BE49-F238E27FC236}">
              <a16:creationId xmlns:a16="http://schemas.microsoft.com/office/drawing/2014/main" id="{74092F0A-1B54-4027-B0EC-248D38E21E12}"/>
            </a:ext>
          </a:extLst>
        </xdr:cNvPr>
        <xdr:cNvSpPr/>
      </xdr:nvSpPr>
      <xdr:spPr>
        <a:xfrm>
          <a:off x="9658347" y="161926"/>
          <a:ext cx="1435608"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b="0">
              <a:solidFill>
                <a:schemeClr val="bg1"/>
              </a:solidFill>
            </a:rPr>
            <a:t>Müşteriler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Ok: Beşgen 1" descr="Ticari Fatura çalışma sayfasına gitmek için seçin">
          <a:hlinkClick xmlns:r="http://schemas.openxmlformats.org/officeDocument/2006/relationships" r:id="rId1" tooltip="Ticari Fatura çalışma sayfasına gitmek için seçin"/>
          <a:extLst>
            <a:ext uri="{FF2B5EF4-FFF2-40B4-BE49-F238E27FC236}">
              <a16:creationId xmlns:a16="http://schemas.microsoft.com/office/drawing/2014/main" id="{A369B219-35C8-4A3B-AB52-F207ECE6F82D}"/>
            </a:ext>
          </a:extLst>
        </xdr:cNvPr>
        <xdr:cNvSpPr/>
      </xdr:nvSpPr>
      <xdr:spPr>
        <a:xfrm flipH="1">
          <a:off x="14478000" y="66673"/>
          <a:ext cx="1435608"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tr" sz="1100" b="0">
              <a:solidFill>
                <a:schemeClr val="bg1"/>
              </a:solidFill>
            </a:rPr>
            <a:t>Ticari</a:t>
          </a:r>
          <a:r>
            <a:rPr lang="tr" sz="1100" b="0" baseline="0">
              <a:solidFill>
                <a:schemeClr val="bg1"/>
              </a:solidFill>
            </a:rPr>
            <a:t> Fatura</a:t>
          </a:r>
          <a:endParaRPr lang="en-US" sz="1100" b="0">
            <a:solidFill>
              <a:schemeClr val="bg1"/>
            </a:solidFill>
          </a:endParaRPr>
        </a:p>
      </xdr:txBody>
    </xdr:sp>
    <xdr:clientData/>
  </xdr:twoCellAnchor>
</xdr:wsDr>
</file>

<file path=xl/tables/table1.xml><?xml version="1.0" encoding="utf-8"?>
<table xmlns="http://schemas.openxmlformats.org/spreadsheetml/2006/main" id="3" name="FaturaÖğeleri" displayName="FaturaÖğeleri" ref="B7:H12">
  <autoFilter ref="B7:H1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name="Tarih" totalsRowLabel="Toplam" dataDxfId="15" dataCellStyle="Tarih"/>
    <tableColumn id="1" name="Öğe No." dataDxfId="14" dataCellStyle="Tablo ayrıntıları sola hizalı"/>
    <tableColumn id="2" name="Açıklama" dataDxfId="13" dataCellStyle="Tablo ayrıntıları sola hizalı"/>
    <tableColumn id="3" name="Mkt" dataDxfId="12" dataCellStyle="Miktar"/>
    <tableColumn id="4" name="Birim Fiyatı" dataDxfId="11" dataCellStyle="ParaBirimi"/>
    <tableColumn id="5" name="İndirim" dataDxfId="10" dataCellStyle="ParaBirimi"/>
    <tableColumn id="6" name="Toplam">
      <calculatedColumnFormula>IF(AND(FaturaÖğeleri[[#This Row],[Mkt]]&lt;&gt;"",FaturaÖğeleri[[#This Row],[Birim Fiyatı]]&lt;&gt;""),(FaturaÖğeleri[[#This Row],[Mkt]]*FaturaÖğeleri[[#This Row],[Birim Fiyatı]])-FaturaÖğeleri[[#This Row],[İndirim]],"")</calculatedColumnFormula>
    </tableColumn>
  </tableColumns>
  <tableStyleInfo name="Ticari Fatura" showFirstColumn="0" showLastColumn="0" showRowStripes="1" showColumnStripes="0"/>
  <extLst>
    <ext xmlns:x14="http://schemas.microsoft.com/office/spreadsheetml/2009/9/main" uri="{504A1905-F514-4f6f-8877-14C23A59335A}">
      <x14:table altTextSummary="Tarih, Öğe Numarası, Açıklama, Miktar, Birim Fiyatı ve İndirimi bu tabloya girin. Toplam otomatik olarak hesaplanır"/>
    </ext>
  </extLst>
</table>
</file>

<file path=xl/tables/table2.xml><?xml version="1.0" encoding="utf-8"?>
<table xmlns="http://schemas.openxmlformats.org/spreadsheetml/2006/main" id="1" name="MüşteriListesi" displayName="MüşteriListesi" ref="B2:K4" headerRowCellStyle="Normal">
  <autoFilter ref="B2:K4"/>
  <tableColumns count="10">
    <tableColumn id="2" name="Şirket Adı" dataDxfId="9" dataCellStyle="Normal"/>
    <tableColumn id="3" name="Kişi Adı" dataDxfId="8" dataCellStyle="Normal"/>
    <tableColumn id="4" name="Adres" dataDxfId="7" dataCellStyle="Normal"/>
    <tableColumn id="1" name="Adres 2" dataDxfId="6" dataCellStyle="Normal"/>
    <tableColumn id="5" name="Şehir" dataDxfId="5" dataCellStyle="Normal"/>
    <tableColumn id="6" name="Eyalet" dataDxfId="4" dataCellStyle="Normal"/>
    <tableColumn id="7" name="Posta Kodu" dataDxfId="3" dataCellStyle="Normal"/>
    <tableColumn id="8" name="Telefon" dataDxfId="2" dataCellStyle="Telefon"/>
    <tableColumn id="10" name="E-posta" dataDxfId="1" dataCellStyle="Köprü"/>
    <tableColumn id="11" name="Faks" dataDxfId="0" dataCellStyle="Telefon"/>
  </tableColumns>
  <tableStyleInfo name="Ticari Fatura" showFirstColumn="0" showLastColumn="0" showRowStripes="1" showColumnStripes="0"/>
  <extLst>
    <ext xmlns:x14="http://schemas.microsoft.com/office/spreadsheetml/2009/9/main" uri="{504A1905-F514-4f6f-8877-14C23A59335A}">
      <x14:table altTextSummary="Şirket Adı, Kişi Adı, Adres, Telefon, E-posta ve Fax numarası gibi müşteri ayrıntılarını bu tabloya girin"/>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tr-tr/" TargetMode="Externa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ike@treyresearch.net" TargetMode="External"/><Relationship Id="rId1" Type="http://schemas.openxmlformats.org/officeDocument/2006/relationships/hyperlink" Target="mailto:janine@contoso.com"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28515625" defaultRowHeight="30" customHeight="1" x14ac:dyDescent="0.25"/>
  <cols>
    <col min="1" max="1" width="2.7109375" customWidth="1"/>
    <col min="2" max="2" width="15.7109375" style="1" customWidth="1"/>
    <col min="3" max="3" width="25.7109375" style="1" customWidth="1"/>
    <col min="4" max="4" width="27.140625" style="1" customWidth="1"/>
    <col min="5" max="5" width="15.7109375" style="1" customWidth="1"/>
    <col min="6" max="7" width="18.85546875" style="1" customWidth="1"/>
    <col min="8" max="8" width="17" style="1" customWidth="1"/>
    <col min="9" max="9" width="2.7109375" customWidth="1"/>
    <col min="10" max="10" width="22.7109375" customWidth="1"/>
  </cols>
  <sheetData>
    <row r="1" spans="1:10" ht="60" customHeight="1" x14ac:dyDescent="0.25">
      <c r="A1" s="13"/>
      <c r="B1" s="39" t="s">
        <v>0</v>
      </c>
      <c r="C1" s="40"/>
      <c r="D1" s="12" t="s">
        <v>7</v>
      </c>
      <c r="E1" s="5" t="s">
        <v>9</v>
      </c>
      <c r="F1" s="21" t="s">
        <v>58</v>
      </c>
      <c r="G1" s="33" t="s">
        <v>17</v>
      </c>
      <c r="H1" s="34"/>
      <c r="J1" s="41" t="s">
        <v>29</v>
      </c>
    </row>
    <row r="2" spans="1:10" ht="54.95" customHeight="1" x14ac:dyDescent="0.25">
      <c r="B2" s="39"/>
      <c r="C2" s="40"/>
      <c r="D2" s="7" t="s">
        <v>8</v>
      </c>
      <c r="E2" s="8" t="s">
        <v>10</v>
      </c>
      <c r="F2" s="28" t="s">
        <v>15</v>
      </c>
      <c r="G2" s="35" t="s">
        <v>18</v>
      </c>
      <c r="H2" s="35"/>
    </row>
    <row r="3" spans="1:10" ht="30" customHeight="1" x14ac:dyDescent="0.25">
      <c r="B3" s="8" t="s">
        <v>1</v>
      </c>
      <c r="C3" s="14" t="s">
        <v>5</v>
      </c>
      <c r="D3" s="8" t="s">
        <v>9</v>
      </c>
      <c r="E3" s="37" t="str">
        <f>IFERROR(VLOOKUP(FaturaAdı,MüşteriListesi[],8,FALSE),"")</f>
        <v>432-555-0178</v>
      </c>
      <c r="F3" s="37"/>
      <c r="G3" s="8" t="s">
        <v>19</v>
      </c>
      <c r="H3" s="15">
        <v>34567</v>
      </c>
    </row>
    <row r="4" spans="1:10" ht="30" customHeight="1" x14ac:dyDescent="0.25">
      <c r="B4" s="36" t="s">
        <v>2</v>
      </c>
      <c r="C4" s="14" t="str">
        <f>IFERROR(VLOOKUP(FaturaAdı,MüşteriListesi[],3,FALSE),"")</f>
        <v>345 Cherry Street</v>
      </c>
      <c r="D4" s="8" t="s">
        <v>10</v>
      </c>
      <c r="E4" s="37" t="str">
        <f>IFERROR(VLOOKUP(FaturaAdı,MüşteriListesi[],10,FALSE),"")</f>
        <v>432-555-0187</v>
      </c>
      <c r="F4" s="37"/>
      <c r="G4" s="8" t="s">
        <v>20</v>
      </c>
      <c r="H4" s="16">
        <f ca="1">TODAY()</f>
        <v>43203</v>
      </c>
    </row>
    <row r="5" spans="1:10" ht="30" customHeight="1" x14ac:dyDescent="0.25">
      <c r="B5" s="36"/>
      <c r="C5" s="14" t="str">
        <f>IF(VLOOKUP(FaturaAdı,MüşteriListesi[],4,FALSE)&lt;&gt;"",VLOOKUP(FaturaAdı,MüşteriListesi[],4,FALSE),IF(VLOOKUP(FaturaAdı,MüşteriListesi[],5,FALSE)&lt;&gt;"",CONCATENATE(VLOOKUP(FaturaAdı,MüşteriListesi[],5,FALSE),", ",VLOOKUP(FaturaAdı,MüşteriListesi[],6,FALSE)," ",VLOOKUP(FaturaAdı,MüşteriListesi[],7,FALSE)),CONCATENATE(VLOOKUP(FaturaAdı,MüşteriListesi[],6,FALSE)," ",VLOOKUP(FaturaAdı,MüşteriListesi[],7,FALSE))))</f>
        <v>Suite 123</v>
      </c>
      <c r="D5" s="8" t="s">
        <v>11</v>
      </c>
      <c r="E5" s="38" t="str">
        <f>IFERROR(VLOOKUP(FaturaAdı,MüşteriListesi[],9,FALSE),"")</f>
        <v>mike@treyresearch.net</v>
      </c>
      <c r="F5" s="38"/>
      <c r="G5" s="8" t="s">
        <v>21</v>
      </c>
      <c r="H5" s="14" t="str">
        <f>IFERROR(VLOOKUP(FaturaAdı,MüşteriListesi[],2,FALSE),"")</f>
        <v>Mike Gragg</v>
      </c>
    </row>
    <row r="6" spans="1:10" ht="30" customHeight="1" x14ac:dyDescent="0.25">
      <c r="B6" s="36"/>
      <c r="C6" s="14" t="str">
        <f>IF(VLOOKUP(FaturaAdı,MüşteriListesi[],4,FALSE)="","",IF(VLOOKUP(FaturaAdı,MüşteriListesi[],5,FALSE)&lt;&gt;"",CONCATENATE(VLOOKUP(FaturaAdı,MüşteriListesi[],5,FALSE),", ",VLOOKUP(FaturaAdı,MüşteriListesi[],6,FALSE)," ",VLOOKUP(FaturaAdı,MüşteriListesi[],7,FALSE)),CONCATENATE(VLOOKUP(FaturaAdı,MüşteriListesi[],6,FALSE)," ",VLOOKUP(FaturaAdı,MüşteriListesi[],7,FALSE))))</f>
        <v>Albany, SD 12345</v>
      </c>
      <c r="F6" s="2"/>
      <c r="G6" s="3"/>
    </row>
    <row r="7" spans="1:10" ht="30" customHeight="1" x14ac:dyDescent="0.25">
      <c r="B7" s="23" t="s">
        <v>3</v>
      </c>
      <c r="C7" s="20" t="s">
        <v>6</v>
      </c>
      <c r="D7" s="20" t="s">
        <v>12</v>
      </c>
      <c r="E7" s="19" t="s">
        <v>14</v>
      </c>
      <c r="F7" s="19" t="s">
        <v>16</v>
      </c>
      <c r="G7" s="19" t="s">
        <v>22</v>
      </c>
      <c r="H7" s="19" t="s">
        <v>28</v>
      </c>
    </row>
    <row r="8" spans="1:10" ht="30" customHeight="1" x14ac:dyDescent="0.25">
      <c r="B8" s="24">
        <f ca="1">TODAY()</f>
        <v>43203</v>
      </c>
      <c r="C8" s="29">
        <v>789807</v>
      </c>
      <c r="D8" s="29" t="s">
        <v>13</v>
      </c>
      <c r="E8" s="30">
        <v>4</v>
      </c>
      <c r="F8" s="31">
        <v>10</v>
      </c>
      <c r="G8" s="31">
        <v>2</v>
      </c>
      <c r="H8" s="10">
        <f>IF(AND(FaturaÖğeleri[[#This Row],[Mkt]]&lt;&gt;"",FaturaÖğeleri[[#This Row],[Birim Fiyatı]]&lt;&gt;""),(FaturaÖğeleri[[#This Row],[Mkt]]*FaturaÖğeleri[[#This Row],[Birim Fiyatı]])-FaturaÖğeleri[[#This Row],[İndirim]],"")</f>
        <v>38</v>
      </c>
    </row>
    <row r="9" spans="1:10" ht="30" customHeight="1" x14ac:dyDescent="0.25">
      <c r="B9" s="22"/>
      <c r="C9" s="29"/>
      <c r="D9" s="29"/>
      <c r="E9" s="30"/>
      <c r="F9" s="31"/>
      <c r="G9" s="31"/>
      <c r="H9" s="10" t="str">
        <f>IF(AND(FaturaÖğeleri[[#This Row],[Mkt]]&lt;&gt;"",FaturaÖğeleri[[#This Row],[Birim Fiyatı]]&lt;&gt;""),(FaturaÖğeleri[[#This Row],[Mkt]]*FaturaÖğeleri[[#This Row],[Birim Fiyatı]])-FaturaÖğeleri[[#This Row],[İndirim]],"")</f>
        <v/>
      </c>
    </row>
    <row r="10" spans="1:10" ht="30" customHeight="1" x14ac:dyDescent="0.25">
      <c r="B10" s="22"/>
      <c r="C10" s="29"/>
      <c r="D10" s="29"/>
      <c r="E10" s="30"/>
      <c r="F10" s="31"/>
      <c r="G10" s="31"/>
      <c r="H10" s="10" t="str">
        <f>IF(AND(FaturaÖğeleri[[#This Row],[Mkt]]&lt;&gt;"",FaturaÖğeleri[[#This Row],[Birim Fiyatı]]&lt;&gt;""),(FaturaÖğeleri[[#This Row],[Mkt]]*FaturaÖğeleri[[#This Row],[Birim Fiyatı]])-FaturaÖğeleri[[#This Row],[İndirim]],"")</f>
        <v/>
      </c>
    </row>
    <row r="11" spans="1:10" ht="30" customHeight="1" x14ac:dyDescent="0.25">
      <c r="B11" s="22"/>
      <c r="C11" s="29"/>
      <c r="D11" s="29"/>
      <c r="E11" s="30"/>
      <c r="F11" s="31"/>
      <c r="G11" s="31"/>
      <c r="H11" s="10" t="str">
        <f>IF(AND(FaturaÖğeleri[[#This Row],[Mkt]]&lt;&gt;"",FaturaÖğeleri[[#This Row],[Birim Fiyatı]]&lt;&gt;""),(FaturaÖğeleri[[#This Row],[Mkt]]*FaturaÖğeleri[[#This Row],[Birim Fiyatı]])-FaturaÖğeleri[[#This Row],[İndirim]],"")</f>
        <v/>
      </c>
    </row>
    <row r="12" spans="1:10" ht="30" customHeight="1" x14ac:dyDescent="0.25">
      <c r="B12" s="22"/>
      <c r="C12" s="29"/>
      <c r="D12" s="29"/>
      <c r="E12" s="30"/>
      <c r="F12" s="31"/>
      <c r="G12" s="31"/>
      <c r="H12" s="10" t="str">
        <f>IF(AND(FaturaÖğeleri[[#This Row],[Mkt]]&lt;&gt;"",FaturaÖğeleri[[#This Row],[Birim Fiyatı]]&lt;&gt;""),(FaturaÖğeleri[[#This Row],[Mkt]]*FaturaÖğeleri[[#This Row],[Birim Fiyatı]])-FaturaÖğeleri[[#This Row],[İndirim]],"")</f>
        <v/>
      </c>
    </row>
    <row r="13" spans="1:10" ht="30" customHeight="1" x14ac:dyDescent="0.25">
      <c r="B13" s="4"/>
      <c r="C13" s="4"/>
      <c r="D13" s="4"/>
      <c r="E13" s="4"/>
      <c r="F13" s="4"/>
      <c r="G13" s="9" t="s">
        <v>23</v>
      </c>
      <c r="H13" s="18">
        <f>SUM(FaturaÖğeleri[Toplam])</f>
        <v>38</v>
      </c>
    </row>
    <row r="14" spans="1:10" ht="30" customHeight="1" x14ac:dyDescent="0.25">
      <c r="B14" s="4"/>
      <c r="C14" s="4"/>
      <c r="D14" s="4"/>
      <c r="E14" s="4"/>
      <c r="F14" s="4"/>
      <c r="G14" s="9" t="s">
        <v>24</v>
      </c>
      <c r="H14" s="17">
        <v>8.8999999999999996E-2</v>
      </c>
    </row>
    <row r="15" spans="1:10" ht="30" customHeight="1" x14ac:dyDescent="0.25">
      <c r="B15" s="4"/>
      <c r="C15" s="4"/>
      <c r="D15" s="4"/>
      <c r="E15" s="4"/>
      <c r="F15" s="4"/>
      <c r="G15" s="9" t="s">
        <v>25</v>
      </c>
      <c r="H15" s="18">
        <f>FaturaAlttoplamı*SatışVergisiOranı</f>
        <v>3.3819999999999997</v>
      </c>
    </row>
    <row r="16" spans="1:10" ht="30" customHeight="1" x14ac:dyDescent="0.25">
      <c r="B16" s="4"/>
      <c r="C16" s="4"/>
      <c r="D16" s="4"/>
      <c r="E16" s="4"/>
      <c r="F16" s="4"/>
      <c r="G16" s="9" t="s">
        <v>26</v>
      </c>
      <c r="H16" s="18">
        <v>5</v>
      </c>
    </row>
    <row r="17" spans="2:8" ht="30" customHeight="1" x14ac:dyDescent="0.25">
      <c r="B17" s="32" t="str">
        <f>"TÜM ÇEKLERİ &amp;ŞirketAdı ADINA YAZIN "&amp;UPPER(ŞirketAdı)&amp;"."</f>
        <v>TÜM ÇEKLERİ &amp;ŞirketAdı ADINA YAZIN TAİLSPİN TOYS.</v>
      </c>
      <c r="C17" s="32"/>
      <c r="D17" s="32"/>
      <c r="E17" s="32"/>
      <c r="F17" s="32"/>
      <c r="G17" s="9" t="s">
        <v>27</v>
      </c>
      <c r="H17" s="18">
        <v>0</v>
      </c>
    </row>
    <row r="18" spans="2:8" ht="30" customHeight="1" x14ac:dyDescent="0.25">
      <c r="B18" s="32" t="s">
        <v>4</v>
      </c>
      <c r="C18" s="32"/>
      <c r="D18" s="32"/>
      <c r="E18" s="32"/>
      <c r="F18" s="32"/>
      <c r="G18" s="9" t="s">
        <v>28</v>
      </c>
      <c r="H18" s="18">
        <f>FaturaAlttoplamı+SatışVergisi+Nakliye-Depozito</f>
        <v>46.381999999999998</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2" type="noConversion"/>
  <conditionalFormatting sqref="E5">
    <cfRule type="expression" dxfId="16" priority="1">
      <formula>$E$5&lt;&gt;""</formula>
    </cfRule>
  </conditionalFormatting>
  <dataValidations xWindow="833" yWindow="664" count="50">
    <dataValidation type="list" allowBlank="1" showInputMessage="1" prompt="Bu hücrede müşterinin adını seçin. Açılan listeyi görüntülemek için ALT+AŞAĞI OK tuşlarına basın ve ardından ENTER’a basarak seçim yapın. Seçim listesini genişletmek için Müşteri çalışma sayfasına daha fazla müşteri ekleyin" sqref="C3">
      <formula1>MüşteriArama</formula1>
    </dataValidation>
    <dataValidation allowBlank="1" showInputMessage="1" showErrorMessage="1" prompt="Bu hücreye, faturanın kesileceği şirketin adresini girin" sqref="D1"/>
    <dataValidation allowBlank="1" showInputMessage="1" showErrorMessage="1" prompt="Bu hücreye şehir, eyalet ve posta kodunu girin" sqref="D2"/>
    <dataValidation allowBlank="1" showInputMessage="1" showErrorMessage="1" prompt="Bu hücreye faturayı kesen şirketin telefon numarasını girin" sqref="F1"/>
    <dataValidation allowBlank="1" showInputMessage="1" showErrorMessage="1" prompt="Bu hücreye faturayı kesen şirketin faks numarasını girin" sqref="F2"/>
    <dataValidation allowBlank="1" showInputMessage="1" showErrorMessage="1" prompt="Bu hücreye faturayı kesen şirketin e-posta adresini girin" sqref="G1"/>
    <dataValidation allowBlank="1" showInputMessage="1" showErrorMessage="1" prompt="Bu hücreye faturayı kesen şirketin web sitesini girin" sqref="G2:H2"/>
    <dataValidation allowBlank="1" showInputMessage="1" showErrorMessage="1" prompt="Faturalanan bilgileri 3’ten 6’ya kadar olan satırlarda, sağdaki hücrede yapılan seçime dayalı olarak otomatik olarak güncelleştirilir. Fatura numarası ve Fatura Tarihini H3 ve H4 hücrelerine girin" sqref="B3"/>
    <dataValidation allowBlank="1" showInputMessage="1" showErrorMessage="1" prompt="Müşteri Telefon numarası sağdaki hücrede otomatik olarak güncelleştirilir" sqref="D3"/>
    <dataValidation allowBlank="1" showInputMessage="1" showErrorMessage="1" prompt="Müşteri Telefon numarası bu hücrede otomatik olarak güncelleştirilir " sqref="E3"/>
    <dataValidation allowBlank="1" showInputMessage="1" showErrorMessage="1" prompt="Müşteri Faks numarası sağdaki hücrede otomatik olarak güncelleştirilir" sqref="D4"/>
    <dataValidation allowBlank="1" showInputMessage="1" showErrorMessage="1" prompt="Müşteri Faks numarası bu hücrede otomatik olarak güncelleştirilir" sqref="E4"/>
    <dataValidation allowBlank="1" showInputMessage="1" showErrorMessage="1" prompt="Müşteri E-posta adresi sağdaki hücrede otomatik olarak güncelleştirilir" sqref="D5"/>
    <dataValidation allowBlank="1" showInputMessage="1" showErrorMessage="1" prompt="Sağdaki hücreye Fatura numarasını girin" sqref="G3"/>
    <dataValidation allowBlank="1" showInputMessage="1" showErrorMessage="1" prompt="Bu hücreye Fatura numarasını girin" sqref="H3"/>
    <dataValidation allowBlank="1" showInputMessage="1" showErrorMessage="1" prompt="Sağdaki hücreye Fatura Tarihi girin" sqref="G4"/>
    <dataValidation allowBlank="1" showInputMessage="1" showErrorMessage="1" prompt="Bu hücreye Fatura Tarihini girin" sqref="H4"/>
    <dataValidation allowBlank="1" showInputMessage="1" showErrorMessage="1" prompt="Müşteri Kişi adı sağdaki hücrede otomatik olarak güncelleştirilir " sqref="G5"/>
    <dataValidation allowBlank="1" showInputMessage="1" showErrorMessage="1" prompt="Müşteri Kişi adı bu hücrede otomatik olarak güncelleştirilir" sqref="H5"/>
    <dataValidation allowBlank="1" showInputMessage="1" showErrorMessage="1" prompt="Bu sütundaki bu başlığın altına Tarihi girin" sqref="B7"/>
    <dataValidation allowBlank="1" showInputMessage="1" showErrorMessage="1" prompt="Bu sütundaki bu başlığın altına Öğe numarasını girin" sqref="C7"/>
    <dataValidation allowBlank="1" showInputMessage="1" showErrorMessage="1" prompt="Bu başlık altındaki bu sütuna Öğe açıklamasını girin" sqref="D7"/>
    <dataValidation allowBlank="1" showInputMessage="1" showErrorMessage="1" prompt="Bu başlık altındaki bu sütuna Tutar bilgilerini girin" sqref="E7"/>
    <dataValidation allowBlank="1" showInputMessage="1" showErrorMessage="1" prompt="Bu sütundaki bu başlığın altına Birim Fiyatını girin" sqref="F7"/>
    <dataValidation allowBlank="1" showInputMessage="1" showErrorMessage="1" prompt="Bu sütundaki bu başlığın altına İndirimi girin" sqref="G7"/>
    <dataValidation allowBlank="1" showInputMessage="1" showErrorMessage="1" prompt="Toplam, bu sütundaki bu başlığın altında otomatik olarak hesaplanır" sqref="H7"/>
    <dataValidation allowBlank="1" showInputMessage="1" showErrorMessage="1" prompt="Fatura Alt Toplamı sağdaki hücrede otomatik olarak hesaplanır" sqref="G13"/>
    <dataValidation allowBlank="1" showInputMessage="1" showErrorMessage="1" prompt="Fatura Alt Toplamı bu hücrede otomatik olarak hesaplanır" sqref="H13"/>
    <dataValidation allowBlank="1" showInputMessage="1" showErrorMessage="1" prompt="Sağdaki hücreye Vergi Oranını girin" sqref="G14"/>
    <dataValidation allowBlank="1" showInputMessage="1" showErrorMessage="1" prompt="Bu hücreye Vergi Oranını girin" sqref="H14"/>
    <dataValidation allowBlank="1" showInputMessage="1" showErrorMessage="1" prompt="Satış Vergisi sağdaki hücrede otomatik olarak hesaplanır" sqref="G15"/>
    <dataValidation allowBlank="1" showInputMessage="1" showErrorMessage="1" prompt="Satış Vergisi bu hücrede otomatik olarak hesaplanır" sqref="H15"/>
    <dataValidation allowBlank="1" showInputMessage="1" showErrorMessage="1" prompt="Sağdaki hücreye Sevkiyat miktarını girin" sqref="G16"/>
    <dataValidation allowBlank="1" showInputMessage="1" showErrorMessage="1" prompt="Bu hücreye Sevkiyat miktarını girin" sqref="H16"/>
    <dataValidation allowBlank="1" showInputMessage="1" showErrorMessage="1" prompt="Ödenen Tutarı sağdaki hücreye girin" sqref="G17"/>
    <dataValidation allowBlank="1" showInputMessage="1" showErrorMessage="1" prompt="Ödenen Tutarı bu hücreye girin" sqref="H17"/>
    <dataValidation allowBlank="1" showInputMessage="1" showErrorMessage="1" prompt="Toplam sağdaki hücrede otomatik olarak hesaplanır" sqref="G18"/>
    <dataValidation allowBlank="1" showInputMessage="1" showErrorMessage="1" prompt="Toplam bu hücrede otomatik olarak hesaplanır" sqref="H18"/>
    <dataValidation allowBlank="1" showInputMessage="1" showErrorMessage="1" prompt="Şirket adı bu hücreye otomatik olarak eklenir" sqref="B17:F17"/>
    <dataValidation allowBlank="1" showInputMessage="1" showErrorMessage="1" prompt="Bu hücredeki metnin içine Toplam vadenin gün sayısını ve faiz masrafını girin. Örnek veriler varsayılan şablonda sunulur" sqref="B18:F18"/>
    <dataValidation allowBlank="1" showInputMessage="1" showErrorMessage="1" prompt="Müşteri adresi bu hücrede otomatik olarak güncelleştirilir" sqref="C4"/>
    <dataValidation allowBlank="1" showInputMessage="1" showErrorMessage="1" prompt="Müşteri adresi 2 bu hücrede otomatik olarak güncelleştirilir" sqref="C5"/>
    <dataValidation allowBlank="1" showInputMessage="1" showErrorMessage="1" prompt="Müşteri ili, eyaleti ve posta kodu bu hücrede otomatik olarak güncelleştirilir" sqref="C6"/>
    <dataValidation allowBlank="1" showInputMessage="1" showErrorMessage="1" prompt="Müşteri E-posta adresi bu hücrede otomatik olarak güncelleştirilir" sqref="E5"/>
    <dataValidation allowBlank="1" showInputMessage="1" showErrorMessage="1" prompt="Bu çalışma sayfasında bir Ticari Fatura oluşturun. Şirket ayrıntılarını bu çalışma sayfasına ve müşteri ayrıntılarını Müşteriler çalışma sayfasına girin. Müşteriler çalışma sayfasına gitmek için J1 hücresini seçin" sqref="A1"/>
    <dataValidation allowBlank="1" showInputMessage="1" showErrorMessage="1" prompt="Sağdaki hücreye faturayı kesen şirketin telefon numarasını girin" sqref="E1"/>
    <dataValidation allowBlank="1" showInputMessage="1" showErrorMessage="1" prompt="Sağdaki hücreye faturayı kesen şirketin faks numarasını girin" sqref="E2"/>
    <dataValidation allowBlank="1" showInputMessage="1" showErrorMessage="1" prompt="Müşteri Adresi C3:C6 hücrelerinde otomatik olarak güncelleştirilir" sqref="B4:B6"/>
    <dataValidation allowBlank="1" showInputMessage="1" showErrorMessage="1" prompt="Bu hücreye faturayı kesen şirketin adını girin. Faturayı kesen şirketin ayrıntılarını D1’den G2’ye kadar olan hücrelere ve fatura ayrıntılarını B3’ten H5’e kadar olan hücrelere girin. B7 hücresiyle başlayan tabloya Fatura ayrıntılarını girin" sqref="B1:C2"/>
    <dataValidation allowBlank="1" showInputMessage="1" showErrorMessage="1" prompt="Müşteriler çalışma sayfasına yönlendiren gezinti bağlantısı. Bu hücre yazdırılmaz" sqref="J1"/>
  </dataValidations>
  <hyperlinks>
    <hyperlink ref="G1" r:id="rId1"/>
    <hyperlink ref="G2" r:id="rId2"/>
    <hyperlink ref="G2:H2" r:id="rId3" tooltip="Bu web sitesini görüntülemek için seçin" display="www.tailspintoys.com"/>
    <hyperlink ref="J1" location="Müşteriler!A1" tooltip="Müşteriler çalışma sayfasına gitmek için seçin" display="Müşteriler"/>
  </hyperlinks>
  <printOptions horizontalCentered="1"/>
  <pageMargins left="0.25" right="0.25" top="0.75" bottom="0.75" header="0.3" footer="0.3"/>
  <pageSetup paperSize="9" fitToHeight="0" orientation="portrait" horizontalDpi="300" verticalDpi="300" r:id="rId4"/>
  <headerFooter differentFirst="1">
    <oddFooter>Page &amp;P of &amp;N</oddFooter>
  </headerFooter>
  <drawing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M4"/>
  <sheetViews>
    <sheetView showGridLines="0" zoomScaleNormal="100" workbookViewId="0"/>
  </sheetViews>
  <sheetFormatPr defaultColWidth="9.28515625" defaultRowHeight="30" customHeight="1" x14ac:dyDescent="0.25"/>
  <cols>
    <col min="1" max="1" width="2.7109375" customWidth="1"/>
    <col min="2" max="3" width="21.7109375" customWidth="1"/>
    <col min="4" max="6" width="25.7109375" customWidth="1"/>
    <col min="7" max="7" width="17.28515625" customWidth="1"/>
    <col min="8" max="8" width="14.85546875" customWidth="1"/>
    <col min="9" max="9" width="13.28515625" customWidth="1"/>
    <col min="10" max="10" width="22.5703125" customWidth="1"/>
    <col min="11" max="11" width="22.7109375" customWidth="1"/>
    <col min="12" max="12" width="2.7109375" customWidth="1"/>
    <col min="13" max="13" width="22.7109375" customWidth="1"/>
  </cols>
  <sheetData>
    <row r="1" spans="1:13" ht="42" customHeight="1" x14ac:dyDescent="0.25">
      <c r="A1" s="4"/>
      <c r="B1" s="6" t="s">
        <v>29</v>
      </c>
      <c r="C1" s="4"/>
      <c r="D1" s="4"/>
      <c r="E1" s="4"/>
      <c r="F1" s="4"/>
      <c r="G1" s="4"/>
      <c r="H1" s="4"/>
      <c r="I1" s="4"/>
      <c r="J1" s="4"/>
      <c r="K1" s="4"/>
      <c r="M1" s="42" t="s">
        <v>57</v>
      </c>
    </row>
    <row r="2" spans="1:13" ht="30" customHeight="1" x14ac:dyDescent="0.25">
      <c r="A2" s="4"/>
      <c r="B2" s="4" t="s">
        <v>30</v>
      </c>
      <c r="C2" s="4" t="s">
        <v>32</v>
      </c>
      <c r="D2" s="4" t="s">
        <v>35</v>
      </c>
      <c r="E2" s="4" t="s">
        <v>38</v>
      </c>
      <c r="F2" s="4" t="s">
        <v>40</v>
      </c>
      <c r="G2" s="4" t="s">
        <v>43</v>
      </c>
      <c r="H2" s="4" t="s">
        <v>46</v>
      </c>
      <c r="I2" s="4" t="s">
        <v>48</v>
      </c>
      <c r="J2" s="4" t="s">
        <v>51</v>
      </c>
      <c r="K2" s="4" t="s">
        <v>54</v>
      </c>
    </row>
    <row r="3" spans="1:13" ht="30" customHeight="1" x14ac:dyDescent="0.25">
      <c r="A3" s="4"/>
      <c r="B3" s="25" t="s">
        <v>5</v>
      </c>
      <c r="C3" s="25" t="s">
        <v>33</v>
      </c>
      <c r="D3" s="25" t="s">
        <v>36</v>
      </c>
      <c r="E3" s="25" t="s">
        <v>39</v>
      </c>
      <c r="F3" s="25" t="s">
        <v>41</v>
      </c>
      <c r="G3" s="25" t="s">
        <v>44</v>
      </c>
      <c r="H3" s="26">
        <v>12345</v>
      </c>
      <c r="I3" s="11" t="s">
        <v>49</v>
      </c>
      <c r="J3" s="27" t="s">
        <v>52</v>
      </c>
      <c r="K3" s="11" t="s">
        <v>55</v>
      </c>
    </row>
    <row r="4" spans="1:13" ht="30" customHeight="1" x14ac:dyDescent="0.25">
      <c r="A4" s="4"/>
      <c r="B4" s="25" t="s">
        <v>31</v>
      </c>
      <c r="C4" s="25" t="s">
        <v>34</v>
      </c>
      <c r="D4" s="25" t="s">
        <v>37</v>
      </c>
      <c r="E4" s="25"/>
      <c r="F4" s="25" t="s">
        <v>42</v>
      </c>
      <c r="G4" s="25" t="s">
        <v>45</v>
      </c>
      <c r="H4" s="26" t="s">
        <v>47</v>
      </c>
      <c r="I4" s="11" t="s">
        <v>50</v>
      </c>
      <c r="J4" s="27" t="s">
        <v>53</v>
      </c>
      <c r="K4" s="11" t="s">
        <v>56</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Bu çalışma sayfasına müşteri ayrıntılarını girin. Girilen müşteri bilgileri Ticari Fatura çalışma sayfasında kullanılır. Ticari Fatura çalışma sayfasına gitmek için M1 hücresini seçin" sqref="A1"/>
    <dataValidation allowBlank="1" showInputMessage="1" showErrorMessage="1" prompt="Bu çalışma sayfasının başlığı bu hücrededir" sqref="B1"/>
    <dataValidation allowBlank="1" showInputMessage="1" showErrorMessage="1" prompt="Bu sütunda bu başlığın altına Şirket adını girin. Belirli girdileri bulmak için başlık filtrelerini kullanın" sqref="B2"/>
    <dataValidation allowBlank="1" showInputMessage="1" showErrorMessage="1" prompt="Bu sütunda bu başlığın altına İlgili Kişi Adını girin" sqref="C2"/>
    <dataValidation allowBlank="1" showInputMessage="1" showErrorMessage="1" prompt="Bu başlık altındaki bu sütuna Adresi girin" sqref="D2"/>
    <dataValidation allowBlank="1" showInputMessage="1" showErrorMessage="1" prompt="Bu başlık altındaki bu sütuna Adres 2’yi girin" sqref="E2"/>
    <dataValidation allowBlank="1" showInputMessage="1" showErrorMessage="1" prompt="Bu başlık altındaki bu sütuna Şehri girin" sqref="F2"/>
    <dataValidation allowBlank="1" showInputMessage="1" showErrorMessage="1" prompt="Bu başlık altındaki bu sütuna Eyaleti girin" sqref="G2"/>
    <dataValidation allowBlank="1" showInputMessage="1" showErrorMessage="1" prompt="Bu başlık altındaki bu sütuna Posta Kodunu girin" sqref="H2"/>
    <dataValidation allowBlank="1" showInputMessage="1" showErrorMessage="1" prompt="Bu sütunda bu başlığın altına Telefon Numarasını girin" sqref="I2"/>
    <dataValidation allowBlank="1" showInputMessage="1" showErrorMessage="1" prompt="Bu başlık altındaki bu sütuna E-posta adresini girin" sqref="J2"/>
    <dataValidation allowBlank="1" showInputMessage="1" showErrorMessage="1" prompt="Bu sütunda bu başlığın altına Faks Numarasını girin" sqref="K2"/>
    <dataValidation allowBlank="1" showInputMessage="1" showErrorMessage="1" prompt="Ticari Fatura çalışma sayfasına yönlendiren gezinti bağlantısı. Bu hücre yazdırılmaz" sqref="M1"/>
  </dataValidations>
  <hyperlinks>
    <hyperlink ref="J4" r:id="rId1"/>
    <hyperlink ref="J3" r:id="rId2"/>
    <hyperlink ref="M1" location="'Ticari Fatura'!A1" tooltip="Ticari Fatura çalışma sayfasına gitmek için seçin" display="Ticari Fatura"/>
  </hyperlinks>
  <printOptions horizontalCentered="1"/>
  <pageMargins left="0.25" right="0.25" top="0.75" bottom="0.75" header="0.3" footer="0.3"/>
  <pageSetup paperSize="9" fitToHeight="0" orientation="landscape"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18</vt:i4>
      </vt:variant>
    </vt:vector>
  </HeadingPairs>
  <TitlesOfParts>
    <vt:vector size="20" baseType="lpstr">
      <vt:lpstr>Ticari Fatura</vt:lpstr>
      <vt:lpstr>Müşteriler</vt:lpstr>
      <vt:lpstr>Başlık2</vt:lpstr>
      <vt:lpstr>Depozito</vt:lpstr>
      <vt:lpstr>FaturaAdı</vt:lpstr>
      <vt:lpstr>FaturaAlttoplamı</vt:lpstr>
      <vt:lpstr>MüşteriArama</vt:lpstr>
      <vt:lpstr>Nakliye</vt:lpstr>
      <vt:lpstr>SatırBaşlığıBölgesi1..C6</vt:lpstr>
      <vt:lpstr>SatırBaşlıkBölgesi2..E5</vt:lpstr>
      <vt:lpstr>SatırBaşlıkBölgesi3..H5</vt:lpstr>
      <vt:lpstr>SatırBaşlıkBölgesi4..H20</vt:lpstr>
      <vt:lpstr>SatışVergisi</vt:lpstr>
      <vt:lpstr>SatışVergisiOranı</vt:lpstr>
      <vt:lpstr>SütunBaşlığı1</vt:lpstr>
      <vt:lpstr>ŞirketAdı</vt:lpstr>
      <vt:lpstr>Müşteriler!Yazdırma_Alanı</vt:lpstr>
      <vt:lpstr>'Ticari Fatura'!Yazdırma_Alanı</vt:lpstr>
      <vt:lpstr>Müşteriler!Yazdırma_Başlıkları</vt:lpstr>
      <vt:lpstr>'Ticari Fatura'!Yazdırma_Başlıkları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2017-04-21T05:17:51Z</dcterms:created>
  <dcterms:modified xsi:type="dcterms:W3CDTF">2018-04-13T01:45:04Z</dcterms:modified>
</cp:coreProperties>
</file>