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350" yWindow="-315" windowWidth="10290" windowHeight="7920"/>
  </bookViews>
  <sheets>
    <sheet name="กำหนดการการทยอยชำระหนี้เงินกู้" sheetId="1" r:id="rId1"/>
  </sheets>
  <definedNames>
    <definedName name="_xlnm.Print_Area" localSheetId="0">กำหนดการการทยอยชำระหนี้เงินกู้!$A$1:$H$36</definedName>
    <definedName name="_xlnm.Print_Titles" localSheetId="0">กำหนดการการทยอยชำระหนี้เงินกู้!$14:$17</definedName>
    <definedName name="เงินต้น">กำหนดการการทยอยชำระหนี้เงินกู้!$G$18:$G$497</definedName>
    <definedName name="แถวส่วนหัว">ROW(กำหนดการการทยอยชำระหนี้เงินกู้!$17:$17)</definedName>
    <definedName name="แถวสุดท้าย">IF(ค่าที่ใส่,แถวส่วนหัว+จำนวนการชำระเงิน,แถวส่วนหัว)</definedName>
    <definedName name="การชำระเงินเพิ่มเติม">กำหนดการการทยอยชำระหนี้เงินกู้!$E$18:$E$497</definedName>
    <definedName name="การชำระเงินเพิ่มเติมตามกำหนด">กำหนดการการทยอยชำระหนี้เงินกู้!$D$10</definedName>
    <definedName name="การชำระเงินตามกำหนด">กำหนดการการทยอยชำระหนี้เงินกู้!$D$18:$D$497</definedName>
    <definedName name="การชำระเงินทั้งหมด">กำหนดการการทยอยชำระหนี้เงินกู้!$F$18:$F$497</definedName>
    <definedName name="การชำระเงินรายเดือนตามกำหนด">กำหนดการการทยอยชำระหนี้เงินกู้!$J$5</definedName>
    <definedName name="การตั้งค่าพื้นที่การพิมพ์ใหม่">OFFSET(พิมพ์ทั้งหมด,0,0,แถวสุดท้าย)</definedName>
    <definedName name="ข้อมูล">กำหนดการการทยอยชำระหนี้เงินกู้!$A$18:$J$497</definedName>
    <definedName name="ค่าที่ใส่">IF(จำนวนเงินกู้*อัตราดอกเบี้ย*ระยะเวลาเงินกู้เป็นจำนวนปี*วันที่เริ่มต้นเงินกู้&gt;0,1,0)</definedName>
    <definedName name="จำนวนเงินกู้">กำหนดการการทยอยชำระหนี้เงินกู้!$D$5</definedName>
    <definedName name="จำนวนการชำระเงิน">MATCH(0.01,ยอดคงเหลือสิ้นงวด,-1)+1</definedName>
    <definedName name="จำนวนการชำระเงินต่อปี">กำหนดการการทยอยชำระหนี้เงินกู้!$D$8</definedName>
    <definedName name="ดอกเบี้ย">กำหนดการการทยอยชำระหนี้เงินกู้!$H$18:$H$497</definedName>
    <definedName name="ดอกเบี้ยทั้งหมด">กำหนดการการทยอยชำระหนี้เงินกู้!$J$9</definedName>
    <definedName name="ดอกเบี้ยสะสม">กำหนดการการทยอยชำระหนี้เงินกู้!$J$18:$J$497</definedName>
    <definedName name="พิมพ์ทั้งหมด">กำหนดการการทยอยชำระหนี้เงินกู้!$A$1:$J$497</definedName>
    <definedName name="ยอดคงเหลือต้นงวด">กำหนดการการทยอยชำระหนี้เงินกู้!$C$18:$C$497</definedName>
    <definedName name="ยอดคงเหลือสิ้นงวด">กำหนดการการทยอยชำระหนี้เงินกู้!$I$18:$I$497</definedName>
    <definedName name="ระยะเวลาเงินกู้เป็นจำนวนปี">กำหนดการการทยอยชำระหนี้เงินกู้!$D$7</definedName>
    <definedName name="วันชำระเงิน">กำหนดการการทยอยชำระหนี้เงินกู้!$B$18:$B$497</definedName>
    <definedName name="วันที่เริ่มต้นเงินกู้">กำหนดการการทยอยชำระหนี้เงินกู้!$D$9</definedName>
    <definedName name="วันที่ชำระเงิน">DATE(YEAR(วันที่เริ่มต้นเงินกู้),MONTH(วันที่เริ่มต้นเงินกู้)+Payment_Number,DAY(วันที่เริ่มต้นเงินกู้))</definedName>
    <definedName name="หมายเลขการชำระเงิน">กำหนดการการทยอยชำระหนี้เงินกู้!$A$18:$A$497</definedName>
    <definedName name="อัตราดอกเบี้ย">กำหนดการการทยอยชำระหนี้เงินกู้!$D$6</definedName>
    <definedName name="อัตราดอกเบี้ยตามกำหนด">กำหนดการการทยอยชำระหนี้เงินกู้!$D$6</definedName>
  </definedNames>
  <calcPr calcId="145621"/>
  <webPublishing codePage="874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G18" i="1" s="1"/>
  <c r="A20" i="1"/>
  <c r="D19" i="1"/>
  <c r="J18" i="1" l="1"/>
  <c r="I18" i="1"/>
  <c r="C19" i="1" s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<sst xmlns="http://schemas.openxmlformats.org/spreadsheetml/2006/main" count="25" uniqueCount="25">
  <si>
    <t>วันที่ชำระเงิน</t>
  </si>
  <si>
    <t>ยอดคงเหลือต้นงวด</t>
  </si>
  <si>
    <t>เงินต้น</t>
  </si>
  <si>
    <t>ดอกเบี้ย</t>
  </si>
  <si>
    <t>ยอดคงเหลือสิ้นงวด</t>
  </si>
  <si>
    <t>การชำระเงินทั้งหมด</t>
  </si>
  <si>
    <t>การชำระเงินเพิ่มเติม</t>
  </si>
  <si>
    <t>การชำระเงินตามกำหนด</t>
  </si>
  <si>
    <t>ดอกเบี้ยสะสม</t>
  </si>
  <si>
    <t>กำหนดการการทยอยชำระหนี้เงินกู้</t>
  </si>
  <si>
    <t>ใส่ค่า</t>
  </si>
  <si>
    <t>จำนวนเงินกู้</t>
  </si>
  <si>
    <t>อัตราดอกเบี้ยรายปี</t>
  </si>
  <si>
    <t>ระยะเวลาเงินกู้เป็นจำนวนปี</t>
  </si>
  <si>
    <t>จำนวนการชำระเงินต่อปี</t>
  </si>
  <si>
    <t>วันที่เริ่มต้นเงินกู้</t>
  </si>
  <si>
    <t>การชำระเงินเพิ่มเติมที่เลือกได้</t>
  </si>
  <si>
    <t>สรุปเงินกู้</t>
  </si>
  <si>
    <t>การชำระเงินตามกำหนด</t>
  </si>
  <si>
    <t>จำนวนการชำระเงินตามกำหนด</t>
  </si>
  <si>
    <t>จำนวนการชำระเงินจริง</t>
  </si>
  <si>
    <t>การชำระเงินก่อนกำหนดทั้งหมด</t>
  </si>
  <si>
    <t>ดอกเบี้ยทั้งหมด</t>
  </si>
  <si>
    <t>ชื่อผู้ให้กู้:</t>
  </si>
  <si>
    <t>หมายเลขการชำระเงิน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</si>
</sst>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฿&quot;* #,##0.00_);_(&quot;฿&quot;* \(#,##0.00\);_(&quot;฿&quot;* &quot;-&quot;??_);_(@_)"/>
    <numFmt numFmtId="165" formatCode="0_)"/>
    <numFmt numFmtId="166" formatCode="0.00?%_)"/>
  </numFmts>
  <fonts count="13" x14ac:knownFonts="1">
    <font>
      <sz val="14"/>
      <name val="Book Antiqua"/>
      <family val="1"/>
      <scheme val="minor"/>
    </font>
    <font>
      <sz val="14"/>
      <name val="Angsana New"/>
    </font>
    <font>
      <sz val="15"/>
      <color theme="1"/>
      <name val="Angsana New"/>
      <family val="2"/>
    </font>
    <font>
      <sz val="14"/>
      <name val="Book Antiqua"/>
      <family val="1"/>
      <scheme val="minor"/>
    </font>
    <font>
      <b/>
      <sz val="13"/>
      <color theme="1"/>
      <name val="Book Antiqua"/>
      <family val="1"/>
      <scheme val="minor"/>
    </font>
    <font>
      <b/>
      <sz val="14"/>
      <name val="Book Antiqua"/>
      <family val="1"/>
      <scheme val="minor"/>
    </font>
    <font>
      <sz val="15"/>
      <color theme="1"/>
      <name val="Book Antiqua"/>
      <family val="1"/>
      <scheme val="minor"/>
    </font>
    <font>
      <sz val="14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5"/>
      <color rgb="FF3F3F76"/>
      <name val="Angsana New"/>
      <family val="2"/>
    </font>
    <font>
      <b/>
      <sz val="15"/>
      <color rgb="FFFA7D00"/>
      <name val="Angsana New"/>
      <family val="2"/>
    </font>
    <font>
      <sz val="14"/>
      <color rgb="FF3F3F76"/>
      <name val="Book Antiqua"/>
      <family val="1"/>
      <scheme val="minor"/>
    </font>
    <font>
      <b/>
      <sz val="14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66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164" fontId="12" fillId="5" borderId="13" xfId="4" applyNumberFormat="1" applyFont="1" applyAlignment="1">
      <alignment horizontal="right"/>
    </xf>
    <xf numFmtId="165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ปลายสุด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workbookViewId="0">
      <pane ySplit="17" topLeftCell="A18" activePane="bottomLeft" state="frozenSplit"/>
      <selection pane="bottomLeft" activeCell="D5" sqref="D5"/>
    </sheetView>
  </sheetViews>
  <sheetFormatPr defaultColWidth="9.09765625" defaultRowHeight="18.75" x14ac:dyDescent="0.3"/>
  <cols>
    <col min="1" max="1" width="13" style="25" customWidth="1"/>
    <col min="2" max="2" width="15.69921875" style="26" customWidth="1"/>
    <col min="3" max="3" width="21.69921875" style="26" customWidth="1"/>
    <col min="4" max="8" width="14.69921875" style="26" customWidth="1"/>
    <col min="9" max="10" width="21.69921875" style="26" customWidth="1"/>
    <col min="11" max="16384" width="9.09765625" style="3"/>
  </cols>
  <sheetData>
    <row r="1" spans="1:10" ht="24" customHeight="1" x14ac:dyDescent="0.3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3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x14ac:dyDescent="0.3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ค่าที่ใส่,-PMT(อัตราดอกเบี้ย/จำนวนการชำระเงินต่อปี,ระยะเวลาเงินกู้เป็นจำนวนปี*จำนวนการชำระเงินต่อปี,จำนวนเงินกู้),"")</f>
        <v/>
      </c>
    </row>
    <row r="6" spans="1:10" x14ac:dyDescent="0.3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IF(ค่าที่ใส่,ระยะเวลาเงินกู้เป็นจำนวนปี*จำนวนการชำระเงินต่อปี,"")</f>
        <v/>
      </c>
    </row>
    <row r="7" spans="1:10" x14ac:dyDescent="0.3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IF(ค่าที่ใส่,จำนวนการชำระเงิน,"")</f>
        <v/>
      </c>
    </row>
    <row r="8" spans="1:10" x14ac:dyDescent="0.3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IF(ค่าที่ใส่,SUMIF(ยอดคงเหลือต้นงวด,"&gt;0",การชำระเงินเพิ่มเติม),"")</f>
        <v/>
      </c>
    </row>
    <row r="9" spans="1:10" x14ac:dyDescent="0.3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IF(ค่าที่ใส่,SUMIF(ยอดคงเหลือต้นงวด,"&gt;0",ดอกเบี้ย),"")</f>
        <v/>
      </c>
    </row>
    <row r="10" spans="1:10" x14ac:dyDescent="0.3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3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3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3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4.5" x14ac:dyDescent="0.3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3">
      <c r="A18" s="23" t="str">
        <f>IF(ค่าที่ใส่,1,"")</f>
        <v/>
      </c>
      <c r="B18" s="24" t="str">
        <f t="shared" ref="B18:B81" si="0">IF(หมายเลขการชำระเงิน&lt;&gt;"",DATE(YEAR(วันที่เริ่มต้นเงินกู้),MONTH(วันที่เริ่มต้นเงินกู้)+(หมายเลขการชำระเงิน)*12/จำนวนการชำระเงินต่อปี,DAY(วันที่เริ่มต้นเงินกู้)),"")</f>
        <v/>
      </c>
      <c r="C18" s="29" t="str">
        <f>IF(ค่าที่ใส่,จำนวนเงินกู้,"")</f>
        <v/>
      </c>
      <c r="D18" s="29" t="str">
        <f>IF(หมายเลขการชำระเงิน&lt;&gt;"",การชำระเงินรายเดือนตามกำหนด,"")</f>
        <v/>
      </c>
      <c r="E18" s="30" t="e">
        <f t="shared" ref="E18:E81" si="1">IF(AND(หมายเลขการชำระเงิน&lt;&gt;"",การชำระเงินตามกำหนด+การชำระเงินเพิ่มเติมตามกำหนด&lt;ยอดคงเหลือต้นงวด),การชำระเงินเพิ่มเติมตามกำหนด,IF(AND(หมายเลขการชำระเงิน&lt;&gt;"",ยอดคงเหลือต้นงวด-การชำระเงินตามกำหนด&gt;0),ยอดคงเหลือต้นงวด-การชำระเงินตามกำหนด,IF(หมายเลขการชำระเงิน&lt;&gt;"",0,"")))</f>
        <v>#VALUE!</v>
      </c>
      <c r="F18" s="29" t="e">
        <f t="shared" ref="F18:F81" si="2">IF(AND(หมายเลขการชำระเงิน&lt;&gt;"",การชำระเงินตามกำหนด+การชำระเงินเพิ่มเติม&lt;ยอดคงเหลือต้นงวด),การชำระเงินตามกำหนด+การชำระเงินเพิ่มเติม,IF(หมายเลขการชำระเงิน&lt;&gt;"",ยอดคงเหลือต้นงวด,""))</f>
        <v>#VALUE!</v>
      </c>
      <c r="G18" s="29" t="str">
        <f>IF(หมายเลขการชำระเงิน&lt;&gt;"",การชำระเงินทั้งหมด-ดอกเบี้ย,"")</f>
        <v/>
      </c>
      <c r="H18" s="29" t="str">
        <f>IF(หมายเลขการชำระเงิน&lt;&gt;"",ยอดคงเหลือต้นงวด*(อัตราดอกเบี้ย/จำนวนการชำระเงินต่อปี),"")</f>
        <v/>
      </c>
      <c r="I18" s="29" t="e">
        <f t="shared" ref="I18:I81" si="3">IF(AND(หมายเลขการชำระเงิน&lt;&gt;"",การชำระเงินตามกำหนด+การชำระเงินเพิ่มเติม&lt;ยอดคงเหลือต้นงวด),ยอดคงเหลือต้นงวด-เงินต้น,IF(หมายเลขการชำระเงิน&lt;&gt;"",0,""))</f>
        <v>#VALUE!</v>
      </c>
      <c r="J18" s="29">
        <f>SUM($H$18:$H18)</f>
        <v>0</v>
      </c>
    </row>
    <row r="19" spans="1:10" s="19" customFormat="1" ht="12.75" customHeight="1" x14ac:dyDescent="0.3">
      <c r="A19" s="23" t="str">
        <f t="shared" ref="A19:A82" si="4">IF(ค่าที่ใส่,A18+1,"")</f>
        <v/>
      </c>
      <c r="B19" s="24" t="str">
        <f t="shared" si="0"/>
        <v/>
      </c>
      <c r="C19" s="29" t="str">
        <f t="shared" ref="C19:C82" si="5">IF(หมายเลขการชำระเงิน&lt;&gt;"",I18,"")</f>
        <v/>
      </c>
      <c r="D19" s="29" t="str">
        <f>IF(หมายเลขการชำระเงิน&lt;&gt;"",การชำระเงินรายเดือนตามกำหนด,"")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IF(หมายเลขการชำระเงิน&lt;&gt;"",การชำระเงินทั้งหมด-ดอกเบี้ย,"")</f>
        <v/>
      </c>
      <c r="H19" s="29" t="str">
        <f t="shared" ref="H19:H82" si="7">IF(หมายเลขการชำระเงิน&lt;&gt;"",ยอดคงเหลือต้นงวด*อัตราดอกเบี้ย/จำนวนการชำระเงินต่อปี,"")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 x14ac:dyDescent="0.3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IF(หมายเลขการชำระเงิน&lt;&gt;"",การชำระเงินรายเดือนตามกำหนด,"")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 x14ac:dyDescent="0.3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IF(หมายเลขการชำระเงิน&lt;&gt;"",การชำระเงินรายเดือนตามกำหนด,"")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 x14ac:dyDescent="0.3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 x14ac:dyDescent="0.3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 x14ac:dyDescent="0.3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 x14ac:dyDescent="0.3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 x14ac:dyDescent="0.3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 x14ac:dyDescent="0.3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 x14ac:dyDescent="0.3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 x14ac:dyDescent="0.3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 x14ac:dyDescent="0.3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 x14ac:dyDescent="0.3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 x14ac:dyDescent="0.3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 x14ac:dyDescent="0.3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 x14ac:dyDescent="0.3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 x14ac:dyDescent="0.3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 x14ac:dyDescent="0.3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 x14ac:dyDescent="0.3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 x14ac:dyDescent="0.3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 x14ac:dyDescent="0.3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 x14ac:dyDescent="0.3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 x14ac:dyDescent="0.3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 x14ac:dyDescent="0.3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 x14ac:dyDescent="0.3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 x14ac:dyDescent="0.3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 x14ac:dyDescent="0.3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 x14ac:dyDescent="0.3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 x14ac:dyDescent="0.3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 x14ac:dyDescent="0.3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 x14ac:dyDescent="0.3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 x14ac:dyDescent="0.3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 x14ac:dyDescent="0.3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 x14ac:dyDescent="0.3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 x14ac:dyDescent="0.3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 x14ac:dyDescent="0.3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 x14ac:dyDescent="0.3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 x14ac:dyDescent="0.3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 x14ac:dyDescent="0.3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 x14ac:dyDescent="0.3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 x14ac:dyDescent="0.3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 x14ac:dyDescent="0.3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 x14ac:dyDescent="0.3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 x14ac:dyDescent="0.3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 x14ac:dyDescent="0.3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 x14ac:dyDescent="0.3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 x14ac:dyDescent="0.3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 x14ac:dyDescent="0.3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 x14ac:dyDescent="0.3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 x14ac:dyDescent="0.3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 x14ac:dyDescent="0.3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 x14ac:dyDescent="0.3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 x14ac:dyDescent="0.3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 x14ac:dyDescent="0.3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 x14ac:dyDescent="0.3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 x14ac:dyDescent="0.3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 x14ac:dyDescent="0.3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 x14ac:dyDescent="0.3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 x14ac:dyDescent="0.3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 x14ac:dyDescent="0.3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 x14ac:dyDescent="0.3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 x14ac:dyDescent="0.3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 x14ac:dyDescent="0.3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 x14ac:dyDescent="0.3">
      <c r="A82" s="23" t="str">
        <f t="shared" si="4"/>
        <v/>
      </c>
      <c r="B82" s="24" t="str">
        <f t="shared" ref="B82:B145" si="9">IF(หมายเลขการชำระเงิน&lt;&gt;"",DATE(YEAR(วันที่เริ่มต้นเงินกู้),MONTH(วันที่เริ่มต้นเงินกู้)+(หมายเลขการชำระเงิน)*12/จำนวนการชำระเงินต่อปี,DAY(วันที่เริ่มต้นเงินกู้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หมายเลขการชำระเงิน&lt;&gt;"",การชำระเงินตามกำหนด+การชำระเงินเพิ่มเติมตามกำหนด&lt;ยอดคงเหลือต้นงวด),การชำระเงินเพิ่มเติมตามกำหนด,IF(AND(หมายเลขการชำระเงิน&lt;&gt;"",ยอดคงเหลือต้นงวด-การชำระเงินตามกำหนด&gt;0),ยอดคงเหลือต้นงวด-การชำระเงินตามกำหนด,IF(หมายเลขการชำระเงิน&lt;&gt;"",0,"")))</f>
        <v>#VALUE!</v>
      </c>
      <c r="F82" s="29" t="e">
        <f t="shared" ref="F82:F145" si="11">IF(AND(หมายเลขการชำระเงิน&lt;&gt;"",การชำระเงินตามกำหนด+การชำระเงินเพิ่มเติม&lt;ยอดคงเหลือต้นงวด),การชำระเงินตามกำหนด+การชำระเงินเพิ่มเติม,IF(หมายเลขการชำระเงิน&lt;&gt;"",ยอดคงเหลือต้นงวด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หมายเลขการชำระเงิน&lt;&gt;"",การชำระเงินตามกำหนด+การชำระเงินเพิ่มเติม&lt;ยอดคงเหลือต้นงวด),ยอดคงเหลือต้นงวด-เงินต้น,IF(หมายเลขการชำระเงิน&lt;&gt;"",0,""))</f>
        <v>#VALUE!</v>
      </c>
      <c r="J82" s="29">
        <f>SUM($H$18:$H82)</f>
        <v>0</v>
      </c>
    </row>
    <row r="83" spans="1:10" x14ac:dyDescent="0.3">
      <c r="A83" s="23" t="str">
        <f t="shared" ref="A83:A146" si="13">IF(ค่าที่ใส่,A82+1,"")</f>
        <v/>
      </c>
      <c r="B83" s="24" t="str">
        <f t="shared" si="9"/>
        <v/>
      </c>
      <c r="C83" s="29" t="str">
        <f t="shared" ref="C83:C146" si="14">IF(หมายเลขการชำระเงิน&lt;&gt;"",I82,"")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IF(หมายเลขการชำระเงิน&lt;&gt;"",การชำระเงินทั้งหมด-ดอกเบี้ย,"")</f>
        <v/>
      </c>
      <c r="H83" s="29" t="str">
        <f t="shared" ref="H83:H146" si="16">IF(หมายเลขการชำระเงิน&lt;&gt;"",ยอดคงเหลือต้นงวด*อัตราดอกเบี้ย/จำนวนการชำระเงินต่อปี,"")</f>
        <v/>
      </c>
      <c r="I83" s="29" t="e">
        <f t="shared" si="12"/>
        <v>#VALUE!</v>
      </c>
      <c r="J83" s="29">
        <f>SUM($H$18:$H83)</f>
        <v>0</v>
      </c>
    </row>
    <row r="84" spans="1:10" x14ac:dyDescent="0.3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IF(หมายเลขการชำระเงิน&lt;&gt;"",การชำระเงินรายเดือนตามกำหนด,"")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 x14ac:dyDescent="0.3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 x14ac:dyDescent="0.3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 x14ac:dyDescent="0.3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 x14ac:dyDescent="0.3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 x14ac:dyDescent="0.3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 x14ac:dyDescent="0.3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 x14ac:dyDescent="0.3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 x14ac:dyDescent="0.3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 x14ac:dyDescent="0.3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 x14ac:dyDescent="0.3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 x14ac:dyDescent="0.3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 x14ac:dyDescent="0.3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 x14ac:dyDescent="0.3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 x14ac:dyDescent="0.3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 x14ac:dyDescent="0.3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 x14ac:dyDescent="0.3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 x14ac:dyDescent="0.3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 x14ac:dyDescent="0.3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 x14ac:dyDescent="0.3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 x14ac:dyDescent="0.3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 x14ac:dyDescent="0.3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 x14ac:dyDescent="0.3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 x14ac:dyDescent="0.3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 x14ac:dyDescent="0.3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 x14ac:dyDescent="0.3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 x14ac:dyDescent="0.3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 x14ac:dyDescent="0.3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 x14ac:dyDescent="0.3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 x14ac:dyDescent="0.3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 x14ac:dyDescent="0.3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 x14ac:dyDescent="0.3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 x14ac:dyDescent="0.3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 x14ac:dyDescent="0.3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 x14ac:dyDescent="0.3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 x14ac:dyDescent="0.3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 x14ac:dyDescent="0.3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 x14ac:dyDescent="0.3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 x14ac:dyDescent="0.3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 x14ac:dyDescent="0.3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 x14ac:dyDescent="0.3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 x14ac:dyDescent="0.3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 x14ac:dyDescent="0.3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 x14ac:dyDescent="0.3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 x14ac:dyDescent="0.3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 x14ac:dyDescent="0.3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 x14ac:dyDescent="0.3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 x14ac:dyDescent="0.3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 x14ac:dyDescent="0.3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 x14ac:dyDescent="0.3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 x14ac:dyDescent="0.3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 x14ac:dyDescent="0.3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 x14ac:dyDescent="0.3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 x14ac:dyDescent="0.3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 x14ac:dyDescent="0.3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 x14ac:dyDescent="0.3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 x14ac:dyDescent="0.3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 x14ac:dyDescent="0.3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 x14ac:dyDescent="0.3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 x14ac:dyDescent="0.3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 x14ac:dyDescent="0.3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 x14ac:dyDescent="0.3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 x14ac:dyDescent="0.3">
      <c r="A146" s="23" t="str">
        <f t="shared" si="13"/>
        <v/>
      </c>
      <c r="B146" s="24" t="str">
        <f t="shared" ref="B146:B209" si="18">IF(หมายเลขการชำระเงิน&lt;&gt;"",DATE(YEAR(วันที่เริ่มต้นเงินกู้),MONTH(วันที่เริ่มต้นเงินกู้)+(หมายเลขการชำระเงิน)*12/จำนวนการชำระเงินต่อปี,DAY(วันที่เริ่มต้นเงินกู้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หมายเลขการชำระเงิน&lt;&gt;"",การชำระเงินตามกำหนด+การชำระเงินเพิ่มเติมตามกำหนด&lt;ยอดคงเหลือต้นงวด),การชำระเงินเพิ่มเติมตามกำหนด,IF(AND(หมายเลขการชำระเงิน&lt;&gt;"",ยอดคงเหลือต้นงวด-การชำระเงินตามกำหนด&gt;0),ยอดคงเหลือต้นงวด-การชำระเงินตามกำหนด,IF(หมายเลขการชำระเงิน&lt;&gt;"",0,"")))</f>
        <v>#VALUE!</v>
      </c>
      <c r="F146" s="29" t="e">
        <f t="shared" ref="F146:F209" si="20">IF(AND(หมายเลขการชำระเงิน&lt;&gt;"",การชำระเงินตามกำหนด+การชำระเงินเพิ่มเติม&lt;ยอดคงเหลือต้นงวด),การชำระเงินตามกำหนด+การชำระเงินเพิ่มเติม,IF(หมายเลขการชำระเงิน&lt;&gt;"",ยอดคงเหลือต้นงวด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หมายเลขการชำระเงิน&lt;&gt;"",การชำระเงินตามกำหนด+การชำระเงินเพิ่มเติม&lt;ยอดคงเหลือต้นงวด),ยอดคงเหลือต้นงวด-เงินต้น,IF(หมายเลขการชำระเงิน&lt;&gt;"",0,""))</f>
        <v>#VALUE!</v>
      </c>
      <c r="J146" s="29">
        <f>SUM($H$18:$H146)</f>
        <v>0</v>
      </c>
    </row>
    <row r="147" spans="1:10" x14ac:dyDescent="0.3">
      <c r="A147" s="23" t="str">
        <f t="shared" ref="A147:A210" si="22">IF(ค่าที่ใส่,A146+1,"")</f>
        <v/>
      </c>
      <c r="B147" s="24" t="str">
        <f t="shared" si="18"/>
        <v/>
      </c>
      <c r="C147" s="29" t="str">
        <f t="shared" ref="C147:C210" si="23">IF(หมายเลขการชำระเงิน&lt;&gt;"",I146,"")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IF(หมายเลขการชำระเงิน&lt;&gt;"",การชำระเงินทั้งหมด-ดอกเบี้ย,"")</f>
        <v/>
      </c>
      <c r="H147" s="29" t="str">
        <f t="shared" ref="H147:H210" si="25">IF(หมายเลขการชำระเงิน&lt;&gt;"",ยอดคงเหลือต้นงวด*อัตราดอกเบี้ย/จำนวนการชำระเงินต่อปี,"")</f>
        <v/>
      </c>
      <c r="I147" s="29" t="e">
        <f t="shared" si="21"/>
        <v>#VALUE!</v>
      </c>
      <c r="J147" s="29">
        <f>SUM($H$18:$H147)</f>
        <v>0</v>
      </c>
    </row>
    <row r="148" spans="1:10" x14ac:dyDescent="0.3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IF(หมายเลขการชำระเงิน&lt;&gt;"",การชำระเงินรายเดือนตามกำหนด,"")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 x14ac:dyDescent="0.3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 x14ac:dyDescent="0.3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 x14ac:dyDescent="0.3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 x14ac:dyDescent="0.3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 x14ac:dyDescent="0.3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 x14ac:dyDescent="0.3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 x14ac:dyDescent="0.3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 x14ac:dyDescent="0.3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 x14ac:dyDescent="0.3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 x14ac:dyDescent="0.3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 x14ac:dyDescent="0.3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 x14ac:dyDescent="0.3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 x14ac:dyDescent="0.3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 x14ac:dyDescent="0.3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 x14ac:dyDescent="0.3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 x14ac:dyDescent="0.3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 x14ac:dyDescent="0.3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 x14ac:dyDescent="0.3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 x14ac:dyDescent="0.3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 x14ac:dyDescent="0.3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 x14ac:dyDescent="0.3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 x14ac:dyDescent="0.3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 x14ac:dyDescent="0.3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 x14ac:dyDescent="0.3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 x14ac:dyDescent="0.3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 x14ac:dyDescent="0.3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 x14ac:dyDescent="0.3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 x14ac:dyDescent="0.3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 x14ac:dyDescent="0.3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 x14ac:dyDescent="0.3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 x14ac:dyDescent="0.3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 x14ac:dyDescent="0.3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 x14ac:dyDescent="0.3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 x14ac:dyDescent="0.3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 x14ac:dyDescent="0.3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 x14ac:dyDescent="0.3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 x14ac:dyDescent="0.3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 x14ac:dyDescent="0.3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 x14ac:dyDescent="0.3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 x14ac:dyDescent="0.3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 x14ac:dyDescent="0.3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 x14ac:dyDescent="0.3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 x14ac:dyDescent="0.3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 x14ac:dyDescent="0.3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 x14ac:dyDescent="0.3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 x14ac:dyDescent="0.3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 x14ac:dyDescent="0.3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 x14ac:dyDescent="0.3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 x14ac:dyDescent="0.3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 x14ac:dyDescent="0.3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 x14ac:dyDescent="0.3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 x14ac:dyDescent="0.3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 x14ac:dyDescent="0.3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 x14ac:dyDescent="0.3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 x14ac:dyDescent="0.3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 x14ac:dyDescent="0.3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 x14ac:dyDescent="0.3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 x14ac:dyDescent="0.3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 x14ac:dyDescent="0.3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 x14ac:dyDescent="0.3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 x14ac:dyDescent="0.3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 x14ac:dyDescent="0.3">
      <c r="A210" s="23" t="str">
        <f t="shared" si="22"/>
        <v/>
      </c>
      <c r="B210" s="24" t="str">
        <f t="shared" ref="B210:B273" si="27">IF(หมายเลขการชำระเงิน&lt;&gt;"",DATE(YEAR(วันที่เริ่มต้นเงินกู้),MONTH(วันที่เริ่มต้นเงินกู้)+(หมายเลขการชำระเงิน)*12/จำนวนการชำระเงินต่อปี,DAY(วันที่เริ่มต้นเงินกู้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หมายเลขการชำระเงิน&lt;&gt;"",การชำระเงินตามกำหนด+การชำระเงินเพิ่มเติมตามกำหนด&lt;ยอดคงเหลือต้นงวด),การชำระเงินเพิ่มเติมตามกำหนด,IF(AND(หมายเลขการชำระเงิน&lt;&gt;"",ยอดคงเหลือต้นงวด-การชำระเงินตามกำหนด&gt;0),ยอดคงเหลือต้นงวด-การชำระเงินตามกำหนด,IF(หมายเลขการชำระเงิน&lt;&gt;"",0,"")))</f>
        <v>#VALUE!</v>
      </c>
      <c r="F210" s="29" t="e">
        <f t="shared" ref="F210:F273" si="29">IF(AND(หมายเลขการชำระเงิน&lt;&gt;"",การชำระเงินตามกำหนด+การชำระเงินเพิ่มเติม&lt;ยอดคงเหลือต้นงวด),การชำระเงินตามกำหนด+การชำระเงินเพิ่มเติม,IF(หมายเลขการชำระเงิน&lt;&gt;"",ยอดคงเหลือต้นงวด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หมายเลขการชำระเงิน&lt;&gt;"",การชำระเงินตามกำหนด+การชำระเงินเพิ่มเติม&lt;ยอดคงเหลือต้นงวด),ยอดคงเหลือต้นงวด-เงินต้น,IF(หมายเลขการชำระเงิน&lt;&gt;"",0,""))</f>
        <v>#VALUE!</v>
      </c>
      <c r="J210" s="29">
        <f>SUM($H$18:$H210)</f>
        <v>0</v>
      </c>
    </row>
    <row r="211" spans="1:10" x14ac:dyDescent="0.3">
      <c r="A211" s="23" t="str">
        <f t="shared" ref="A211:A274" si="31">IF(ค่าที่ใส่,A210+1,"")</f>
        <v/>
      </c>
      <c r="B211" s="24" t="str">
        <f t="shared" si="27"/>
        <v/>
      </c>
      <c r="C211" s="29" t="str">
        <f t="shared" ref="C211:C274" si="32">IF(หมายเลขการชำระเงิน&lt;&gt;"",I210,"")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IF(หมายเลขการชำระเงิน&lt;&gt;"",การชำระเงินทั้งหมด-ดอกเบี้ย,"")</f>
        <v/>
      </c>
      <c r="H211" s="29" t="str">
        <f t="shared" ref="H211:H274" si="34">IF(หมายเลขการชำระเงิน&lt;&gt;"",ยอดคงเหลือต้นงวด*อัตราดอกเบี้ย/จำนวนการชำระเงินต่อปี,"")</f>
        <v/>
      </c>
      <c r="I211" s="29" t="e">
        <f t="shared" si="30"/>
        <v>#VALUE!</v>
      </c>
      <c r="J211" s="29">
        <f>SUM($H$18:$H211)</f>
        <v>0</v>
      </c>
    </row>
    <row r="212" spans="1:10" x14ac:dyDescent="0.3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IF(หมายเลขการชำระเงิน&lt;&gt;"",การชำระเงินรายเดือนตามกำหนด,"")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 x14ac:dyDescent="0.3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 x14ac:dyDescent="0.3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 x14ac:dyDescent="0.3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 x14ac:dyDescent="0.3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 x14ac:dyDescent="0.3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 x14ac:dyDescent="0.3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 x14ac:dyDescent="0.3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 x14ac:dyDescent="0.3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 x14ac:dyDescent="0.3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 x14ac:dyDescent="0.3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 x14ac:dyDescent="0.3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 x14ac:dyDescent="0.3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 x14ac:dyDescent="0.3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 x14ac:dyDescent="0.3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 x14ac:dyDescent="0.3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 x14ac:dyDescent="0.3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 x14ac:dyDescent="0.3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 x14ac:dyDescent="0.3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 x14ac:dyDescent="0.3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 x14ac:dyDescent="0.3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 x14ac:dyDescent="0.3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 x14ac:dyDescent="0.3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 x14ac:dyDescent="0.3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 x14ac:dyDescent="0.3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 x14ac:dyDescent="0.3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 x14ac:dyDescent="0.3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 x14ac:dyDescent="0.3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 x14ac:dyDescent="0.3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 x14ac:dyDescent="0.3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 x14ac:dyDescent="0.3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 x14ac:dyDescent="0.3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 x14ac:dyDescent="0.3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 x14ac:dyDescent="0.3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 x14ac:dyDescent="0.3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 x14ac:dyDescent="0.3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 x14ac:dyDescent="0.3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 x14ac:dyDescent="0.3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 x14ac:dyDescent="0.3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 x14ac:dyDescent="0.3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 x14ac:dyDescent="0.3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 x14ac:dyDescent="0.3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 x14ac:dyDescent="0.3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 x14ac:dyDescent="0.3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 x14ac:dyDescent="0.3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 x14ac:dyDescent="0.3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 x14ac:dyDescent="0.3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 x14ac:dyDescent="0.3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 x14ac:dyDescent="0.3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 x14ac:dyDescent="0.3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 x14ac:dyDescent="0.3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 x14ac:dyDescent="0.3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 x14ac:dyDescent="0.3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 x14ac:dyDescent="0.3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 x14ac:dyDescent="0.3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 x14ac:dyDescent="0.3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 x14ac:dyDescent="0.3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 x14ac:dyDescent="0.3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 x14ac:dyDescent="0.3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 x14ac:dyDescent="0.3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 x14ac:dyDescent="0.3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 x14ac:dyDescent="0.3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 x14ac:dyDescent="0.3">
      <c r="A274" s="23" t="str">
        <f t="shared" si="31"/>
        <v/>
      </c>
      <c r="B274" s="24" t="str">
        <f t="shared" ref="B274:B337" si="36">IF(หมายเลขการชำระเงิน&lt;&gt;"",DATE(YEAR(วันที่เริ่มต้นเงินกู้),MONTH(วันที่เริ่มต้นเงินกู้)+(หมายเลขการชำระเงิน)*12/จำนวนการชำระเงินต่อปี,DAY(วันที่เริ่มต้นเงินกู้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หมายเลขการชำระเงิน&lt;&gt;"",การชำระเงินตามกำหนด+การชำระเงินเพิ่มเติมตามกำหนด&lt;ยอดคงเหลือต้นงวด),การชำระเงินเพิ่มเติมตามกำหนด,IF(AND(หมายเลขการชำระเงิน&lt;&gt;"",ยอดคงเหลือต้นงวด-การชำระเงินตามกำหนด&gt;0),ยอดคงเหลือต้นงวด-การชำระเงินตามกำหนด,IF(หมายเลขการชำระเงิน&lt;&gt;"",0,"")))</f>
        <v>#VALUE!</v>
      </c>
      <c r="F274" s="29" t="e">
        <f t="shared" ref="F274:F337" si="38">IF(AND(หมายเลขการชำระเงิน&lt;&gt;"",การชำระเงินตามกำหนด+การชำระเงินเพิ่มเติม&lt;ยอดคงเหลือต้นงวด),การชำระเงินตามกำหนด+การชำระเงินเพิ่มเติม,IF(หมายเลขการชำระเงิน&lt;&gt;"",ยอดคงเหลือต้นงวด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หมายเลขการชำระเงิน&lt;&gt;"",การชำระเงินตามกำหนด+การชำระเงินเพิ่มเติม&lt;ยอดคงเหลือต้นงวด),ยอดคงเหลือต้นงวด-เงินต้น,IF(หมายเลขการชำระเงิน&lt;&gt;"",0,""))</f>
        <v>#VALUE!</v>
      </c>
      <c r="J274" s="29">
        <f>SUM($H$18:$H274)</f>
        <v>0</v>
      </c>
    </row>
    <row r="275" spans="1:10" x14ac:dyDescent="0.3">
      <c r="A275" s="23" t="str">
        <f t="shared" ref="A275:A338" si="40">IF(ค่าที่ใส่,A274+1,"")</f>
        <v/>
      </c>
      <c r="B275" s="24" t="str">
        <f t="shared" si="36"/>
        <v/>
      </c>
      <c r="C275" s="29" t="str">
        <f t="shared" ref="C275:C338" si="41">IF(หมายเลขการชำระเงิน&lt;&gt;"",I274,"")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IF(หมายเลขการชำระเงิน&lt;&gt;"",การชำระเงินทั้งหมด-ดอกเบี้ย,"")</f>
        <v/>
      </c>
      <c r="H275" s="29" t="str">
        <f t="shared" ref="H275:H338" si="43">IF(หมายเลขการชำระเงิน&lt;&gt;"",ยอดคงเหลือต้นงวด*อัตราดอกเบี้ย/จำนวนการชำระเงินต่อปี,"")</f>
        <v/>
      </c>
      <c r="I275" s="29" t="e">
        <f t="shared" si="39"/>
        <v>#VALUE!</v>
      </c>
      <c r="J275" s="29">
        <f>SUM($H$18:$H275)</f>
        <v>0</v>
      </c>
    </row>
    <row r="276" spans="1:10" x14ac:dyDescent="0.3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IF(หมายเลขการชำระเงิน&lt;&gt;"",การชำระเงินรายเดือนตามกำหนด,"")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 x14ac:dyDescent="0.3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 x14ac:dyDescent="0.3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 x14ac:dyDescent="0.3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 x14ac:dyDescent="0.3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 x14ac:dyDescent="0.3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 x14ac:dyDescent="0.3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 x14ac:dyDescent="0.3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 x14ac:dyDescent="0.3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 x14ac:dyDescent="0.3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 x14ac:dyDescent="0.3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 x14ac:dyDescent="0.3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 x14ac:dyDescent="0.3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 x14ac:dyDescent="0.3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 x14ac:dyDescent="0.3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 x14ac:dyDescent="0.3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 x14ac:dyDescent="0.3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 x14ac:dyDescent="0.3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 x14ac:dyDescent="0.3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 x14ac:dyDescent="0.3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 x14ac:dyDescent="0.3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 x14ac:dyDescent="0.3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 x14ac:dyDescent="0.3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 x14ac:dyDescent="0.3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 x14ac:dyDescent="0.3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 x14ac:dyDescent="0.3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 x14ac:dyDescent="0.3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 x14ac:dyDescent="0.3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 x14ac:dyDescent="0.3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 x14ac:dyDescent="0.3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 x14ac:dyDescent="0.3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 x14ac:dyDescent="0.3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 x14ac:dyDescent="0.3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 x14ac:dyDescent="0.3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 x14ac:dyDescent="0.3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 x14ac:dyDescent="0.3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 x14ac:dyDescent="0.3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 x14ac:dyDescent="0.3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 x14ac:dyDescent="0.3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 x14ac:dyDescent="0.3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 x14ac:dyDescent="0.3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 x14ac:dyDescent="0.3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 x14ac:dyDescent="0.3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 x14ac:dyDescent="0.3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 x14ac:dyDescent="0.3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 x14ac:dyDescent="0.3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 x14ac:dyDescent="0.3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 x14ac:dyDescent="0.3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 x14ac:dyDescent="0.3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 x14ac:dyDescent="0.3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 x14ac:dyDescent="0.3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 x14ac:dyDescent="0.3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 x14ac:dyDescent="0.3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 x14ac:dyDescent="0.3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 x14ac:dyDescent="0.3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 x14ac:dyDescent="0.3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 x14ac:dyDescent="0.3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 x14ac:dyDescent="0.3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 x14ac:dyDescent="0.3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 x14ac:dyDescent="0.3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 x14ac:dyDescent="0.3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 x14ac:dyDescent="0.3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 x14ac:dyDescent="0.3">
      <c r="A338" s="23" t="str">
        <f t="shared" si="40"/>
        <v/>
      </c>
      <c r="B338" s="24" t="str">
        <f t="shared" ref="B338:B401" si="45">IF(หมายเลขการชำระเงิน&lt;&gt;"",DATE(YEAR(วันที่เริ่มต้นเงินกู้),MONTH(วันที่เริ่มต้นเงินกู้)+(หมายเลขการชำระเงิน)*12/จำนวนการชำระเงินต่อปี,DAY(วันที่เริ่มต้นเงินกู้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หมายเลขการชำระเงิน&lt;&gt;"",การชำระเงินตามกำหนด+การชำระเงินเพิ่มเติมตามกำหนด&lt;ยอดคงเหลือต้นงวด),การชำระเงินเพิ่มเติมตามกำหนด,IF(AND(หมายเลขการชำระเงิน&lt;&gt;"",ยอดคงเหลือต้นงวด-การชำระเงินตามกำหนด&gt;0),ยอดคงเหลือต้นงวด-การชำระเงินตามกำหนด,IF(หมายเลขการชำระเงิน&lt;&gt;"",0,"")))</f>
        <v>#VALUE!</v>
      </c>
      <c r="F338" s="29" t="e">
        <f t="shared" ref="F338:F401" si="47">IF(AND(หมายเลขการชำระเงิน&lt;&gt;"",การชำระเงินตามกำหนด+การชำระเงินเพิ่มเติม&lt;ยอดคงเหลือต้นงวด),การชำระเงินตามกำหนด+การชำระเงินเพิ่มเติม,IF(หมายเลขการชำระเงิน&lt;&gt;"",ยอดคงเหลือต้นงวด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หมายเลขการชำระเงิน&lt;&gt;"",การชำระเงินตามกำหนด+การชำระเงินเพิ่มเติม&lt;ยอดคงเหลือต้นงวด),ยอดคงเหลือต้นงวด-เงินต้น,IF(หมายเลขการชำระเงิน&lt;&gt;"",0,""))</f>
        <v>#VALUE!</v>
      </c>
      <c r="J338" s="29">
        <f>SUM($H$18:$H338)</f>
        <v>0</v>
      </c>
    </row>
    <row r="339" spans="1:10" x14ac:dyDescent="0.3">
      <c r="A339" s="23" t="str">
        <f t="shared" ref="A339:A402" si="49">IF(ค่าที่ใส่,A338+1,"")</f>
        <v/>
      </c>
      <c r="B339" s="24" t="str">
        <f t="shared" si="45"/>
        <v/>
      </c>
      <c r="C339" s="29" t="str">
        <f t="shared" ref="C339:C376" si="50">IF(หมายเลขการชำระเงิน&lt;&gt;"",I338,"")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IF(หมายเลขการชำระเงิน&lt;&gt;"",การชำระเงินทั้งหมด-ดอกเบี้ย,"")</f>
        <v/>
      </c>
      <c r="H339" s="29" t="str">
        <f t="shared" ref="H339:H402" si="52">IF(หมายเลขการชำระเงิน&lt;&gt;"",ยอดคงเหลือต้นงวด*อัตราดอกเบี้ย/จำนวนการชำระเงินต่อปี,"")</f>
        <v/>
      </c>
      <c r="I339" s="29" t="e">
        <f t="shared" si="48"/>
        <v>#VALUE!</v>
      </c>
      <c r="J339" s="29">
        <f>SUM($H$18:$H339)</f>
        <v>0</v>
      </c>
    </row>
    <row r="340" spans="1:10" x14ac:dyDescent="0.3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IF(หมายเลขการชำระเงิน&lt;&gt;"",การชำระเงินรายเดือนตามกำหนด,"")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 x14ac:dyDescent="0.3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 x14ac:dyDescent="0.3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 x14ac:dyDescent="0.3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 x14ac:dyDescent="0.3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 x14ac:dyDescent="0.3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 x14ac:dyDescent="0.3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 x14ac:dyDescent="0.3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 x14ac:dyDescent="0.3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 x14ac:dyDescent="0.3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 x14ac:dyDescent="0.3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 x14ac:dyDescent="0.3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 x14ac:dyDescent="0.3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 x14ac:dyDescent="0.3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 x14ac:dyDescent="0.3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 x14ac:dyDescent="0.3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 x14ac:dyDescent="0.3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 x14ac:dyDescent="0.3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 x14ac:dyDescent="0.3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 x14ac:dyDescent="0.3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 x14ac:dyDescent="0.3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 x14ac:dyDescent="0.3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 x14ac:dyDescent="0.3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 x14ac:dyDescent="0.3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 x14ac:dyDescent="0.3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 x14ac:dyDescent="0.3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 x14ac:dyDescent="0.3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 x14ac:dyDescent="0.3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 x14ac:dyDescent="0.3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 x14ac:dyDescent="0.3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 x14ac:dyDescent="0.3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 x14ac:dyDescent="0.3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 x14ac:dyDescent="0.3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 x14ac:dyDescent="0.3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 x14ac:dyDescent="0.3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 x14ac:dyDescent="0.3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 x14ac:dyDescent="0.3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 x14ac:dyDescent="0.3">
      <c r="A377" s="23" t="str">
        <f t="shared" si="49"/>
        <v/>
      </c>
      <c r="B377" s="24" t="str">
        <f t="shared" si="45"/>
        <v/>
      </c>
      <c r="C377" s="29" t="str">
        <f t="shared" ref="C377:C440" si="54">IF(หมายเลขการชำระเงิน&lt;&gt;"",I376,"")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 x14ac:dyDescent="0.3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 x14ac:dyDescent="0.3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 x14ac:dyDescent="0.3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 x14ac:dyDescent="0.3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 x14ac:dyDescent="0.3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 x14ac:dyDescent="0.3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 x14ac:dyDescent="0.3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 x14ac:dyDescent="0.3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 x14ac:dyDescent="0.3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 x14ac:dyDescent="0.3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 x14ac:dyDescent="0.3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 x14ac:dyDescent="0.3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 x14ac:dyDescent="0.3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 x14ac:dyDescent="0.3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 x14ac:dyDescent="0.3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 x14ac:dyDescent="0.3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 x14ac:dyDescent="0.3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 x14ac:dyDescent="0.3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 x14ac:dyDescent="0.3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 x14ac:dyDescent="0.3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 x14ac:dyDescent="0.3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 x14ac:dyDescent="0.3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 x14ac:dyDescent="0.3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 x14ac:dyDescent="0.3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 x14ac:dyDescent="0.3">
      <c r="A402" s="23" t="str">
        <f t="shared" si="49"/>
        <v/>
      </c>
      <c r="B402" s="24" t="str">
        <f t="shared" ref="B402:B465" si="55">IF(หมายเลขการชำระเงิน&lt;&gt;"",DATE(YEAR(วันที่เริ่มต้นเงินกู้),MONTH(วันที่เริ่มต้นเงินกู้)+(หมายเลขการชำระเงิน)*12/จำนวนการชำระเงินต่อปี,DAY(วันที่เริ่มต้นเงินกู้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หมายเลขการชำระเงิน&lt;&gt;"",การชำระเงินตามกำหนด+การชำระเงินเพิ่มเติมตามกำหนด&lt;ยอดคงเหลือต้นงวด),การชำระเงินเพิ่มเติมตามกำหนด,IF(AND(หมายเลขการชำระเงิน&lt;&gt;"",ยอดคงเหลือต้นงวด-การชำระเงินตามกำหนด&gt;0),ยอดคงเหลือต้นงวด-การชำระเงินตามกำหนด,IF(หมายเลขการชำระเงิน&lt;&gt;"",0,"")))</f>
        <v>#VALUE!</v>
      </c>
      <c r="F402" s="29" t="e">
        <f t="shared" ref="F402:F465" si="57">IF(AND(หมายเลขการชำระเงิน&lt;&gt;"",การชำระเงินตามกำหนด+การชำระเงินเพิ่มเติม&lt;ยอดคงเหลือต้นงวด),การชำระเงินตามกำหนด+การชำระเงินเพิ่มเติม,IF(หมายเลขการชำระเงิน&lt;&gt;"",ยอดคงเหลือต้นงวด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หมายเลขการชำระเงิน&lt;&gt;"",การชำระเงินตามกำหนด+การชำระเงินเพิ่มเติม&lt;ยอดคงเหลือต้นงวด),ยอดคงเหลือต้นงวด-เงินต้น,IF(หมายเลขการชำระเงิน&lt;&gt;"",0,""))</f>
        <v>#VALUE!</v>
      </c>
      <c r="J402" s="29">
        <f>SUM($H$18:$H402)</f>
        <v>0</v>
      </c>
    </row>
    <row r="403" spans="1:10" x14ac:dyDescent="0.3">
      <c r="A403" s="23" t="str">
        <f t="shared" ref="A403:A466" si="59">IF(ค่าที่ใส่,A402+1,"")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IF(หมายเลขการชำระเงิน&lt;&gt;"",การชำระเงินทั้งหมด-ดอกเบี้ย,"")</f>
        <v/>
      </c>
      <c r="H403" s="29" t="str">
        <f t="shared" ref="H403:H466" si="61">IF(หมายเลขการชำระเงิน&lt;&gt;"",ยอดคงเหลือต้นงวด*อัตราดอกเบี้ย/จำนวนการชำระเงินต่อปี,"")</f>
        <v/>
      </c>
      <c r="I403" s="29" t="e">
        <f t="shared" si="58"/>
        <v>#VALUE!</v>
      </c>
      <c r="J403" s="29">
        <f>SUM($H$18:$H403)</f>
        <v>0</v>
      </c>
    </row>
    <row r="404" spans="1:10" x14ac:dyDescent="0.3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IF(หมายเลขการชำระเงิน&lt;&gt;"",การชำระเงินรายเดือนตามกำหนด,"")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 x14ac:dyDescent="0.3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 x14ac:dyDescent="0.3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 x14ac:dyDescent="0.3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 x14ac:dyDescent="0.3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 x14ac:dyDescent="0.3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 x14ac:dyDescent="0.3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 x14ac:dyDescent="0.3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 x14ac:dyDescent="0.3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 x14ac:dyDescent="0.3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 x14ac:dyDescent="0.3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 x14ac:dyDescent="0.3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 x14ac:dyDescent="0.3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 x14ac:dyDescent="0.3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 x14ac:dyDescent="0.3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 x14ac:dyDescent="0.3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 x14ac:dyDescent="0.3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 x14ac:dyDescent="0.3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 x14ac:dyDescent="0.3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 x14ac:dyDescent="0.3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 x14ac:dyDescent="0.3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 x14ac:dyDescent="0.3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 x14ac:dyDescent="0.3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 x14ac:dyDescent="0.3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 x14ac:dyDescent="0.3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 x14ac:dyDescent="0.3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 x14ac:dyDescent="0.3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 x14ac:dyDescent="0.3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 x14ac:dyDescent="0.3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 x14ac:dyDescent="0.3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 x14ac:dyDescent="0.3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 x14ac:dyDescent="0.3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 x14ac:dyDescent="0.3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 x14ac:dyDescent="0.3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 x14ac:dyDescent="0.3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 x14ac:dyDescent="0.3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 x14ac:dyDescent="0.3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 x14ac:dyDescent="0.3">
      <c r="A441" s="23" t="str">
        <f t="shared" si="59"/>
        <v/>
      </c>
      <c r="B441" s="24" t="str">
        <f t="shared" si="55"/>
        <v/>
      </c>
      <c r="C441" s="29" t="str">
        <f t="shared" ref="C441:C497" si="63">IF(หมายเลขการชำระเงิน&lt;&gt;"",I440,"")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 x14ac:dyDescent="0.3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 x14ac:dyDescent="0.3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 x14ac:dyDescent="0.3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 x14ac:dyDescent="0.3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 x14ac:dyDescent="0.3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 x14ac:dyDescent="0.3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 x14ac:dyDescent="0.3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 x14ac:dyDescent="0.3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 x14ac:dyDescent="0.3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 x14ac:dyDescent="0.3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 x14ac:dyDescent="0.3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 x14ac:dyDescent="0.3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 x14ac:dyDescent="0.3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 x14ac:dyDescent="0.3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 x14ac:dyDescent="0.3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 x14ac:dyDescent="0.3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 x14ac:dyDescent="0.3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 x14ac:dyDescent="0.3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 x14ac:dyDescent="0.3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 x14ac:dyDescent="0.3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 x14ac:dyDescent="0.3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 x14ac:dyDescent="0.3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 x14ac:dyDescent="0.3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 x14ac:dyDescent="0.3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 x14ac:dyDescent="0.3">
      <c r="A466" s="23" t="str">
        <f t="shared" si="59"/>
        <v/>
      </c>
      <c r="B466" s="24" t="str">
        <f t="shared" ref="B466:B497" si="64">IF(หมายเลขการชำระเงิน&lt;&gt;"",DATE(YEAR(วันที่เริ่มต้นเงินกู้),MONTH(วันที่เริ่มต้นเงินกู้)+(หมายเลขการชำระเงิน)*12/จำนวนการชำระเงินต่อปี,DAY(วันที่เริ่มต้นเงินกู้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หมายเลขการชำระเงิน&lt;&gt;"",การชำระเงินตามกำหนด+การชำระเงินเพิ่มเติมตามกำหนด&lt;ยอดคงเหลือต้นงวด),การชำระเงินเพิ่มเติมตามกำหนด,IF(AND(หมายเลขการชำระเงิน&lt;&gt;"",ยอดคงเหลือต้นงวด-การชำระเงินตามกำหนด&gt;0),ยอดคงเหลือต้นงวด-การชำระเงินตามกำหนด,IF(หมายเลขการชำระเงิน&lt;&gt;"",0,"")))</f>
        <v>#VALUE!</v>
      </c>
      <c r="F466" s="29" t="e">
        <f t="shared" ref="F466:F497" si="66">IF(AND(หมายเลขการชำระเงิน&lt;&gt;"",การชำระเงินตามกำหนด+การชำระเงินเพิ่มเติม&lt;ยอดคงเหลือต้นงวด),การชำระเงินตามกำหนด+การชำระเงินเพิ่มเติม,IF(หมายเลขการชำระเงิน&lt;&gt;"",ยอดคงเหลือต้นงวด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หมายเลขการชำระเงิน&lt;&gt;"",การชำระเงินตามกำหนด+การชำระเงินเพิ่มเติม&lt;ยอดคงเหลือต้นงวด),ยอดคงเหลือต้นงวด-เงินต้น,IF(หมายเลขการชำระเงิน&lt;&gt;"",0,""))</f>
        <v>#VALUE!</v>
      </c>
      <c r="J466" s="29">
        <f>SUM($H$18:$H466)</f>
        <v>0</v>
      </c>
    </row>
    <row r="467" spans="1:10" x14ac:dyDescent="0.3">
      <c r="A467" s="23" t="str">
        <f t="shared" ref="A467:A497" si="68">IF(ค่าที่ใส่,A466+1,"")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IF(หมายเลขการชำระเงิน&lt;&gt;"",การชำระเงินทั้งหมด-ดอกเบี้ย,"")</f>
        <v/>
      </c>
      <c r="H467" s="29" t="str">
        <f t="shared" ref="H467:H497" si="70">IF(หมายเลขการชำระเงิน&lt;&gt;"",ยอดคงเหลือต้นงวด*อัตราดอกเบี้ย/จำนวนการชำระเงินต่อปี,"")</f>
        <v/>
      </c>
      <c r="I467" s="29" t="e">
        <f t="shared" si="67"/>
        <v>#VALUE!</v>
      </c>
      <c r="J467" s="29">
        <f>SUM($H$18:$H467)</f>
        <v>0</v>
      </c>
    </row>
    <row r="468" spans="1:10" x14ac:dyDescent="0.3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IF(หมายเลขการชำระเงิน&lt;&gt;"",การชำระเงินรายเดือนตามกำหนด,"")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 x14ac:dyDescent="0.3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 x14ac:dyDescent="0.3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 x14ac:dyDescent="0.3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 x14ac:dyDescent="0.3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 x14ac:dyDescent="0.3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 x14ac:dyDescent="0.3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 x14ac:dyDescent="0.3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 x14ac:dyDescent="0.3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 x14ac:dyDescent="0.3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 x14ac:dyDescent="0.3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 x14ac:dyDescent="0.3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 x14ac:dyDescent="0.3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 x14ac:dyDescent="0.3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 x14ac:dyDescent="0.3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 x14ac:dyDescent="0.3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 x14ac:dyDescent="0.3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 x14ac:dyDescent="0.3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 x14ac:dyDescent="0.3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 x14ac:dyDescent="0.3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 x14ac:dyDescent="0.3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 x14ac:dyDescent="0.3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 x14ac:dyDescent="0.3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 x14ac:dyDescent="0.3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 x14ac:dyDescent="0.3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 x14ac:dyDescent="0.3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 x14ac:dyDescent="0.3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 x14ac:dyDescent="0.3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 x14ac:dyDescent="0.3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 x14ac:dyDescent="0.3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IF(ROW(A18)&gt;แถวสุดท้าย,TRUE, FALSE)</formula>
    </cfRule>
    <cfRule type="expression" dxfId="4" priority="2" stopIfTrue="1">
      <formula>IF(ROW(A18)=แถวสุดท้าย,TRUE, FALSE)</formula>
    </cfRule>
    <cfRule type="expression" dxfId="3" priority="3" stopIfTrue="1">
      <formula>IF(ROW(A18)&lt;แถวสุดท้าย,TRUE, FALSE)</formula>
    </cfRule>
  </conditionalFormatting>
  <conditionalFormatting sqref="F18:J497">
    <cfRule type="expression" dxfId="2" priority="4" stopIfTrue="1">
      <formula>IF(ROW(F18)&gt;แถวสุดท้าย,TRUE, FALSE)</formula>
    </cfRule>
    <cfRule type="expression" dxfId="1" priority="5" stopIfTrue="1">
      <formula>IF(ROW(F18)=แถวสุดท้าย,TRUE, FALSE)</formula>
    </cfRule>
    <cfRule type="expression" dxfId="0" priority="6" stopIfTrue="1">
      <formula>IF(ROW(F18)&lt;=แถวสุดท้าย,TRUE, FALSE)</formula>
    </cfRule>
  </conditionalFormatting>
  <dataValidations count="3">
    <dataValidation type="whole" allowBlank="1" showInputMessage="1" showErrorMessage="1" errorTitle="ปี" error="โปรดใส่จำนวนเต็มของปีตั้งแต่ 1 ถึง 40" sqref="D7">
      <formula1>1</formula1>
      <formula2>40</formula2>
    </dataValidation>
    <dataValidation type="date" operator="greaterThanOrEqual" allowBlank="1" showInputMessage="1" showErrorMessage="1" errorTitle="วันที่" error="โปรดใส่วันที่ที่ถูกต้องที่มากกว่าหรือเท่ากับ 1 มกราคม 2443" sqref="D9">
      <formula1>1</formula1>
    </dataValidation>
    <dataValidation allowBlank="1" showInputMessage="1" showErrorMessage="1" promptTitle="การชำระเงินเพิ่มเติม" prompt="ใส่จำนวนที่นี่ถ้าคุณต้องการชำระเงินต้นเพิ่มเติมทุกๆ งวดการชำระ_x000a__x000a_สำหรับการชำระเงินเพิ่มเติมในบางครั้ง ให้ใส่จำนวนเงินต้นเพิ่มเติมโดยตรงในคอลัมน์ 'การชำระเงินเพิ่มเติม' ด้านล่าง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0164e30-f6e2-4fcb-a5e1-373c3bc191c6">english</DirectSourceMarket>
    <MarketSpecific xmlns="c0164e30-f6e2-4fcb-a5e1-373c3bc191c6" xsi:nil="true"/>
    <ApprovalStatus xmlns="c0164e30-f6e2-4fcb-a5e1-373c3bc191c6">InProgress</ApprovalStatus>
    <PrimaryImageGen xmlns="c0164e30-f6e2-4fcb-a5e1-373c3bc191c6">true</PrimaryImageGen>
    <ThumbnailAssetId xmlns="c0164e30-f6e2-4fcb-a5e1-373c3bc191c6" xsi:nil="true"/>
    <NumericId xmlns="c0164e30-f6e2-4fcb-a5e1-373c3bc191c6">-1</NumericId>
    <TPFriendlyName xmlns="c0164e30-f6e2-4fcb-a5e1-373c3bc191c6">Loan amortization</TPFriendlyName>
    <BusinessGroup xmlns="c0164e30-f6e2-4fcb-a5e1-373c3bc191c6" xsi:nil="true"/>
    <APEditor xmlns="c0164e30-f6e2-4fcb-a5e1-373c3bc191c6">
      <UserInfo>
        <DisplayName>REDMOND\v-luannv</DisplayName>
        <AccountId>82</AccountId>
        <AccountType/>
      </UserInfo>
    </APEditor>
    <SourceTitle xmlns="c0164e30-f6e2-4fcb-a5e1-373c3bc191c6">Loan amortization schedule</SourceTitle>
    <OpenTemplate xmlns="c0164e30-f6e2-4fcb-a5e1-373c3bc191c6">true</OpenTemplate>
    <UALocComments xmlns="c0164e30-f6e2-4fcb-a5e1-373c3bc191c6" xsi:nil="true"/>
    <ParentAssetId xmlns="c0164e30-f6e2-4fcb-a5e1-373c3bc191c6" xsi:nil="true"/>
    <PublishStatusLookup xmlns="c0164e30-f6e2-4fcb-a5e1-373c3bc191c6">
      <Value>45096</Value>
      <Value>234807</Value>
    </PublishStatusLookup>
    <IntlLangReviewDate xmlns="c0164e30-f6e2-4fcb-a5e1-373c3bc191c6" xsi:nil="true"/>
    <LastPublishResultLookup xmlns="c0164e30-f6e2-4fcb-a5e1-373c3bc191c6" xsi:nil="true"/>
    <MachineTranslated xmlns="c0164e30-f6e2-4fcb-a5e1-373c3bc191c6">false</MachineTranslated>
    <OriginalSourceMarket xmlns="c0164e30-f6e2-4fcb-a5e1-373c3bc191c6">english</OriginalSourceMarket>
    <TPInstallLocation xmlns="c0164e30-f6e2-4fcb-a5e1-373c3bc191c6">{My Templates}</TPInstallLocation>
    <ClipArtFilename xmlns="c0164e30-f6e2-4fcb-a5e1-373c3bc191c6" xsi:nil="true"/>
    <APDescription xmlns="c0164e30-f6e2-4fcb-a5e1-373c3bc191c6" xsi:nil="true"/>
    <ContentItem xmlns="c0164e30-f6e2-4fcb-a5e1-373c3bc191c6" xsi:nil="true"/>
    <EditorialStatus xmlns="c0164e30-f6e2-4fcb-a5e1-373c3bc191c6" xsi:nil="true"/>
    <PublishTargets xmlns="c0164e30-f6e2-4fcb-a5e1-373c3bc191c6">OfficeOnline</PublishTargets>
    <TPLaunchHelpLinkType xmlns="c0164e30-f6e2-4fcb-a5e1-373c3bc191c6">Template</TPLaunchHelpLinkType>
    <TimesCloned xmlns="c0164e30-f6e2-4fcb-a5e1-373c3bc191c6" xsi:nil="true"/>
    <LastModifiedDateTime xmlns="c0164e30-f6e2-4fcb-a5e1-373c3bc191c6" xsi:nil="true"/>
    <Provider xmlns="c0164e30-f6e2-4fcb-a5e1-373c3bc191c6">EY006220130</Provider>
    <AssetStart xmlns="c0164e30-f6e2-4fcb-a5e1-373c3bc191c6">2009-01-02T00:00:00+00:00</AssetStart>
    <LastHandOff xmlns="c0164e30-f6e2-4fcb-a5e1-373c3bc191c6" xsi:nil="true"/>
    <AcquiredFrom xmlns="c0164e30-f6e2-4fcb-a5e1-373c3bc191c6" xsi:nil="true"/>
    <TPClientViewer xmlns="c0164e30-f6e2-4fcb-a5e1-373c3bc191c6">Microsoft Office Excel</TPClientViewer>
    <ArtSampleDocs xmlns="c0164e30-f6e2-4fcb-a5e1-373c3bc191c6" xsi:nil="true"/>
    <UACurrentWords xmlns="c0164e30-f6e2-4fcb-a5e1-373c3bc191c6">0</UACurrentWords>
    <UALocRecommendation xmlns="c0164e30-f6e2-4fcb-a5e1-373c3bc191c6">Localize</UALocRecommendation>
    <IsDeleted xmlns="c0164e30-f6e2-4fcb-a5e1-373c3bc191c6">false</IsDeleted>
    <ShowIn xmlns="c0164e30-f6e2-4fcb-a5e1-373c3bc191c6">Show everywhere</ShowIn>
    <UANotes xmlns="c0164e30-f6e2-4fcb-a5e1-373c3bc191c6">in the box. O14_beta1</UANotes>
    <TemplateStatus xmlns="c0164e30-f6e2-4fcb-a5e1-373c3bc191c6" xsi:nil="true"/>
    <VoteCount xmlns="c0164e30-f6e2-4fcb-a5e1-373c3bc191c6" xsi:nil="true"/>
    <CSXHash xmlns="c0164e30-f6e2-4fcb-a5e1-373c3bc191c6" xsi:nil="true"/>
    <CSXSubmissionMarket xmlns="c0164e30-f6e2-4fcb-a5e1-373c3bc191c6" xsi:nil="true"/>
    <AssetExpire xmlns="c0164e30-f6e2-4fcb-a5e1-373c3bc191c6">2029-05-12T00:00:00+00:00</AssetExpire>
    <DSATActionTaken xmlns="c0164e30-f6e2-4fcb-a5e1-373c3bc191c6" xsi:nil="true"/>
    <SubmitterId xmlns="c0164e30-f6e2-4fcb-a5e1-373c3bc191c6" xsi:nil="true"/>
    <TPExecutable xmlns="c0164e30-f6e2-4fcb-a5e1-373c3bc191c6" xsi:nil="true"/>
    <AssetType xmlns="c0164e30-f6e2-4fcb-a5e1-373c3bc191c6">TP</AssetType>
    <CSXSubmissionDate xmlns="c0164e30-f6e2-4fcb-a5e1-373c3bc191c6" xsi:nil="true"/>
    <ApprovalLog xmlns="c0164e30-f6e2-4fcb-a5e1-373c3bc191c6" xsi:nil="true"/>
    <BugNumber xmlns="c0164e30-f6e2-4fcb-a5e1-373c3bc191c6" xsi:nil="true"/>
    <CSXUpdate xmlns="c0164e30-f6e2-4fcb-a5e1-373c3bc191c6">false</CSXUpdate>
    <Milestone xmlns="c0164e30-f6e2-4fcb-a5e1-373c3bc191c6" xsi:nil="true"/>
    <TPComponent xmlns="c0164e30-f6e2-4fcb-a5e1-373c3bc191c6">EXCELFiles</TPComponent>
    <OriginAsset xmlns="c0164e30-f6e2-4fcb-a5e1-373c3bc191c6" xsi:nil="true"/>
    <AssetId xmlns="c0164e30-f6e2-4fcb-a5e1-373c3bc191c6">TP010073881</AssetId>
    <TPApplication xmlns="c0164e30-f6e2-4fcb-a5e1-373c3bc191c6">Excel</TPApplication>
    <TPLaunchHelpLink xmlns="c0164e30-f6e2-4fcb-a5e1-373c3bc191c6" xsi:nil="true"/>
    <IntlLocPriority xmlns="c0164e30-f6e2-4fcb-a5e1-373c3bc191c6" xsi:nil="true"/>
    <IntlLangReviewer xmlns="c0164e30-f6e2-4fcb-a5e1-373c3bc191c6" xsi:nil="true"/>
    <CrawlForDependencies xmlns="c0164e30-f6e2-4fcb-a5e1-373c3bc191c6">false</CrawlForDependencies>
    <HandoffToMSDN xmlns="c0164e30-f6e2-4fcb-a5e1-373c3bc191c6" xsi:nil="true"/>
    <PlannedPubDate xmlns="c0164e30-f6e2-4fcb-a5e1-373c3bc191c6" xsi:nil="true"/>
    <TrustLevel xmlns="c0164e30-f6e2-4fcb-a5e1-373c3bc191c6">1 Microsoft Managed Content</TrustLevel>
    <IsSearchable xmlns="c0164e30-f6e2-4fcb-a5e1-373c3bc191c6">false</IsSearchable>
    <TPNamespace xmlns="c0164e30-f6e2-4fcb-a5e1-373c3bc191c6">EXCEL</TPNamespace>
    <Markets xmlns="c0164e30-f6e2-4fcb-a5e1-373c3bc191c6"/>
    <IntlLangReview xmlns="c0164e30-f6e2-4fcb-a5e1-373c3bc191c6" xsi:nil="true"/>
    <OutputCachingOn xmlns="c0164e30-f6e2-4fcb-a5e1-373c3bc191c6">false</OutputCachingOn>
    <UAProjectedTotalWords xmlns="c0164e30-f6e2-4fcb-a5e1-373c3bc191c6" xsi:nil="true"/>
    <APAuthor xmlns="c0164e30-f6e2-4fcb-a5e1-373c3bc191c6">
      <UserInfo>
        <DisplayName>REDMOND\cynvey</DisplayName>
        <AccountId>141</AccountId>
        <AccountType/>
      </UserInfo>
    </APAuthor>
    <TPAppVersion xmlns="c0164e30-f6e2-4fcb-a5e1-373c3bc191c6">11</TPAppVersion>
    <TPCommandLine xmlns="c0164e30-f6e2-4fcb-a5e1-373c3bc191c6">{XL} /t {FilePath}</TPCommandLine>
    <LegacyData xmlns="c0164e30-f6e2-4fcb-a5e1-373c3bc191c6" xsi:nil="true"/>
    <Downloads xmlns="c0164e30-f6e2-4fcb-a5e1-373c3bc191c6">0</Downloads>
    <Providers xmlns="c0164e30-f6e2-4fcb-a5e1-373c3bc191c6" xsi:nil="true"/>
    <PolicheckWords xmlns="c0164e30-f6e2-4fcb-a5e1-373c3bc191c6" xsi:nil="true"/>
    <FriendlyTitle xmlns="c0164e30-f6e2-4fcb-a5e1-373c3bc191c6" xsi:nil="true"/>
    <TemplateTemplateType xmlns="c0164e30-f6e2-4fcb-a5e1-373c3bc191c6">Excel - Macro 12 Default</TemplateTemplateType>
    <Manager xmlns="c0164e30-f6e2-4fcb-a5e1-373c3bc191c6" xsi:nil="true"/>
    <EditorialTags xmlns="c0164e30-f6e2-4fcb-a5e1-373c3bc191c6" xsi:nil="true"/>
    <OOCacheId xmlns="c0164e30-f6e2-4fcb-a5e1-373c3bc191c6" xsi:nil="true"/>
    <ScenarioTagsTaxHTField0 xmlns="c0164e30-f6e2-4fcb-a5e1-373c3bc191c6">
      <Terms xmlns="http://schemas.microsoft.com/office/infopath/2007/PartnerControls"/>
    </ScenarioTagsTaxHTField0>
    <LocLastLocAttemptVersionTypeLookup xmlns="c0164e30-f6e2-4fcb-a5e1-373c3bc191c6" xsi:nil="true"/>
    <LocComments xmlns="c0164e30-f6e2-4fcb-a5e1-373c3bc191c6" xsi:nil="true"/>
    <LocManualTestRequired xmlns="c0164e30-f6e2-4fcb-a5e1-373c3bc191c6" xsi:nil="true"/>
    <LocProcessedForMarketsLookup xmlns="c0164e30-f6e2-4fcb-a5e1-373c3bc191c6" xsi:nil="true"/>
    <RecommendationsModifier xmlns="c0164e30-f6e2-4fcb-a5e1-373c3bc191c6" xsi:nil="true"/>
    <LocOverallLocStatusLookup xmlns="c0164e30-f6e2-4fcb-a5e1-373c3bc191c6" xsi:nil="true"/>
    <BlockPublish xmlns="c0164e30-f6e2-4fcb-a5e1-373c3bc191c6" xsi:nil="true"/>
    <LocOverallPublishStatusLookup xmlns="c0164e30-f6e2-4fcb-a5e1-373c3bc191c6" xsi:nil="true"/>
    <LocRecommendedHandoff xmlns="c0164e30-f6e2-4fcb-a5e1-373c3bc191c6" xsi:nil="true"/>
    <CampaignTagsTaxHTField0 xmlns="c0164e30-f6e2-4fcb-a5e1-373c3bc191c6">
      <Terms xmlns="http://schemas.microsoft.com/office/infopath/2007/PartnerControls"/>
    </CampaignTagsTaxHTField0>
    <LocLastLocAttemptVersionLookup xmlns="c0164e30-f6e2-4fcb-a5e1-373c3bc191c6">23108</LocLastLocAttemptVersionLookup>
    <InternalTagsTaxHTField0 xmlns="c0164e30-f6e2-4fcb-a5e1-373c3bc191c6">
      <Terms xmlns="http://schemas.microsoft.com/office/infopath/2007/PartnerControls"/>
    </InternalTagsTaxHTField0>
    <LocProcessedForHandoffsLookup xmlns="c0164e30-f6e2-4fcb-a5e1-373c3bc191c6" xsi:nil="true"/>
    <LocalizationTagsTaxHTField0 xmlns="c0164e30-f6e2-4fcb-a5e1-373c3bc191c6">
      <Terms xmlns="http://schemas.microsoft.com/office/infopath/2007/PartnerControls"/>
    </LocalizationTagsTaxHTField0>
    <LocOverallHandbackStatusLookup xmlns="c0164e30-f6e2-4fcb-a5e1-373c3bc191c6" xsi:nil="true"/>
    <LocNewPublishedVersionLookup xmlns="c0164e30-f6e2-4fcb-a5e1-373c3bc191c6" xsi:nil="true"/>
    <LocPublishedDependentAssetsLookup xmlns="c0164e30-f6e2-4fcb-a5e1-373c3bc191c6" xsi:nil="true"/>
    <FeatureTagsTaxHTField0 xmlns="c0164e30-f6e2-4fcb-a5e1-373c3bc191c6">
      <Terms xmlns="http://schemas.microsoft.com/office/infopath/2007/PartnerControls"/>
    </FeatureTagsTaxHTField0>
    <LocOverallPreviewStatusLookup xmlns="c0164e30-f6e2-4fcb-a5e1-373c3bc191c6" xsi:nil="true"/>
    <LocPublishedLinkedAssetsLookup xmlns="c0164e30-f6e2-4fcb-a5e1-373c3bc191c6" xsi:nil="true"/>
    <TaxCatchAll xmlns="c0164e30-f6e2-4fcb-a5e1-373c3bc191c6"/>
    <OriginalRelease xmlns="c0164e30-f6e2-4fcb-a5e1-373c3bc191c6">14</OriginalRelease>
    <LocMarketGroupTiers2 xmlns="c0164e30-f6e2-4fcb-a5e1-373c3bc191c6" xsi:nil="true"/>
  </documentManagement>
</p:properties>
</file>

<file path=customXml/itemProps1.xml><?xml version="1.0" encoding="utf-8"?>
<ds:datastoreItem xmlns:ds="http://schemas.openxmlformats.org/officeDocument/2006/customXml" ds:itemID="{DF7A1DE1-E61B-4E2A-97E5-C4769CFEF18A}"/>
</file>

<file path=customXml/itemProps2.xml><?xml version="1.0" encoding="utf-8"?>
<ds:datastoreItem xmlns:ds="http://schemas.openxmlformats.org/officeDocument/2006/customXml" ds:itemID="{1F56432C-787B-48C1-B571-87D47C6B58A4}"/>
</file>

<file path=customXml/itemProps3.xml><?xml version="1.0" encoding="utf-8"?>
<ds:datastoreItem xmlns:ds="http://schemas.openxmlformats.org/officeDocument/2006/customXml" ds:itemID="{487F61A5-EECD-47AA-93E0-03BB2EB570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กำหนดการการทยอยชำระหนี้เงินกู้</vt:lpstr>
      <vt:lpstr>กำหนดการการทยอยชำระหนี้เงินกู้!Print_Area</vt:lpstr>
      <vt:lpstr>กำหนดการการทยอยชำระหนี้เงินกู้!Print_Titles</vt:lpstr>
      <vt:lpstr>เงินต้น</vt:lpstr>
      <vt:lpstr>การชำระเงินเพิ่มเติม</vt:lpstr>
      <vt:lpstr>การชำระเงินเพิ่มเติมตามกำหนด</vt:lpstr>
      <vt:lpstr>การชำระเงินตามกำหนด</vt:lpstr>
      <vt:lpstr>การชำระเงินทั้งหมด</vt:lpstr>
      <vt:lpstr>การชำระเงินรายเดือนตามกำหนด</vt:lpstr>
      <vt:lpstr>ข้อมูล</vt:lpstr>
      <vt:lpstr>จำนวนเงินกู้</vt:lpstr>
      <vt:lpstr>จำนวนการชำระเงินต่อปี</vt:lpstr>
      <vt:lpstr>ดอกเบี้ย</vt:lpstr>
      <vt:lpstr>ดอกเบี้ยทั้งหมด</vt:lpstr>
      <vt:lpstr>ดอกเบี้ยสะสม</vt:lpstr>
      <vt:lpstr>พิมพ์ทั้งหมด</vt:lpstr>
      <vt:lpstr>ยอดคงเหลือต้นงวด</vt:lpstr>
      <vt:lpstr>ยอดคงเหลือสิ้นงวด</vt:lpstr>
      <vt:lpstr>ระยะเวลาเงินกู้เป็นจำนวนปี</vt:lpstr>
      <vt:lpstr>วันชำระเงิน</vt:lpstr>
      <vt:lpstr>วันที่เริ่มต้นเงินกู้</vt:lpstr>
      <vt:lpstr>หมายเลขการชำระเงิน</vt:lpstr>
      <vt:lpstr>อัตราดอกเบี้ย</vt:lpstr>
      <vt:lpstr>อัตราดอกเบี้ยตามกำหนด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 schedule</dc:title>
  <dc:subject/>
  <dc:creator>Microsoft Corporation</dc:creator>
  <cp:keywords/>
  <dc:description/>
  <cp:lastModifiedBy>Harika Kokkonda (HCL Technologies Ltd)</cp:lastModifiedBy>
  <dcterms:created xsi:type="dcterms:W3CDTF">2006-09-15T19:51:41Z</dcterms:created>
  <dcterms:modified xsi:type="dcterms:W3CDTF">2012-08-08T02:13:47Z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1054</vt:i4>
  </property>
  <property fmtid="{D5CDD505-2E9C-101B-9397-08002B2CF9AE}" pid="3" name="_Version">
    <vt:lpwstr>0908</vt:lpwstr>
  </property>
  <property fmtid="{D5CDD505-2E9C-101B-9397-08002B2CF9AE}" pid="4" name="ContentTypeId">
    <vt:lpwstr>0x010100D0CEEBE0F37842489D6D993FE8FD8A0604009474E9FCFE7DB94596F9220168507702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12;#427;#Template 14;#393;#Excel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2511300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