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esktop\New folder\th-TH\target\"/>
    </mc:Choice>
  </mc:AlternateContent>
  <xr:revisionPtr revIDLastSave="0" documentId="13_ncr:1_{F6322D34-F86E-409B-8310-86B15241E8E1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ตรวจสอบรายชื่อหนังสือห้องสมุด" sheetId="1" r:id="rId1"/>
  </sheets>
  <definedNames>
    <definedName name="_xlnm.Print_Titles" localSheetId="0">ตรวจสอบรายชื่อหนังสือห้องสมุด!$2:$2</definedName>
    <definedName name="RowTitleRegion1..H1">ตรวจสอบรายชื่อหนังสือห้องสมุด!$F$1</definedName>
    <definedName name="จำนวนวันที่อนุญาต">ตรวจสอบรายชื่อหนังสือห้องสมุด!$H$1</definedName>
    <definedName name="ชื่อคอลัมน์1">หนังสือ[[#Headers],[เกินกำหนด]]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<sst xmlns="http://schemas.openxmlformats.org/spreadsheetml/2006/main" count="38" uniqueCount="31">
  <si>
    <t>เกินกำหนด</t>
  </si>
  <si>
    <t>แผ่นงานตรวจสอบรายชื่อหนังสือห้องสมุด</t>
  </si>
  <si>
    <t>นักเรียน</t>
  </si>
  <si>
    <t>มาลี คงแสงฉาย</t>
  </si>
  <si>
    <t>สัญญา วีรวัตร</t>
  </si>
  <si>
    <t>ขจี กิจจาการ</t>
  </si>
  <si>
    <t>สุเชาว์ สมวรรณะ</t>
  </si>
  <si>
    <t>ดลยา เกศดายุรัตน์</t>
  </si>
  <si>
    <t>ชมพูนุช วัฒนา</t>
  </si>
  <si>
    <t>อีเมลที่ติดต่อ</t>
  </si>
  <si>
    <t>someone@example.com</t>
  </si>
  <si>
    <t>555-0100</t>
  </si>
  <si>
    <t>555-0101</t>
  </si>
  <si>
    <t>555-0102</t>
  </si>
  <si>
    <t>555-0103</t>
  </si>
  <si>
    <t>555-0104</t>
  </si>
  <si>
    <t>555-0105</t>
  </si>
  <si>
    <t>555-0106</t>
  </si>
  <si>
    <t>ชื่อหนังสือ</t>
  </si>
  <si>
    <t>บ้านเล็กในทุ่งกว้าง</t>
  </si>
  <si>
    <t>แมงมุมเพื่อนรัก</t>
  </si>
  <si>
    <t>The Phantom Tollbooth</t>
  </si>
  <si>
    <t>หนูลองยา</t>
  </si>
  <si>
    <t>มาทิลดา นักอ่านสุดวิเศษ</t>
  </si>
  <si>
    <t>ตำนานแห่งนาร์เนีย</t>
  </si>
  <si>
    <t>The Witch of Blackbird Pond</t>
  </si>
  <si>
    <t xml:space="preserve">จำนวนวันจนกว่าจะเกินกำหนด: </t>
  </si>
  <si>
    <t>วันที่ยืม</t>
  </si>
  <si>
    <t>วันที่คืน</t>
  </si>
  <si>
    <t>วัน</t>
  </si>
  <si>
    <t>เบอร์โทรศัพท์ที่
ติดต่อ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</si>
</sst>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เกินกำหนด&quot;;&quot;&quot;;&quot;&quot;"/>
    <numFmt numFmtId="165" formatCode="[&lt;=99999999][$-1000000]0\-####\-####;[$-1000000]#\-####\-####"/>
    <numFmt numFmtId="166" formatCode="[$-1070000]d/m/yy;@"/>
  </numFmts>
  <fonts count="20" x14ac:knownFonts="1">
    <font>
      <sz val="11"/>
      <color theme="3" tint="-0.2499465926084170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b/>
      <sz val="11"/>
      <color theme="4" tint="-0.24994659260841701"/>
      <name val="Leelawadee"/>
      <family val="2"/>
    </font>
    <font>
      <sz val="11"/>
      <color theme="3" tint="-0.2499465926084170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11"/>
      <color theme="0" tint="-4.9989318521683403E-2"/>
      <name val="Leelawadee"/>
      <family val="2"/>
    </font>
    <font>
      <b/>
      <sz val="11"/>
      <color theme="3"/>
      <name val="Leelawadee"/>
      <family val="2"/>
    </font>
    <font>
      <b/>
      <sz val="9"/>
      <color theme="4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22.5"/>
      <color theme="3" tint="-0.24994659260841701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1"/>
      <color theme="3" tint="-0.249977111117893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7" fillId="0" borderId="0" applyNumberFormat="0" applyFill="0" applyBorder="0" applyAlignment="0" applyProtection="0"/>
    <xf numFmtId="0" fontId="7" fillId="0" borderId="2" applyNumberFormat="0" applyFill="0">
      <alignment horizontal="right" vertical="center"/>
    </xf>
    <xf numFmtId="0" fontId="12" fillId="2" borderId="1" applyNumberFormat="0" applyFill="0" applyProtection="0">
      <alignment horizontal="center" vertical="center"/>
    </xf>
    <xf numFmtId="0" fontId="10" fillId="3" borderId="0" applyNumberFormat="0" applyAlignment="0" applyProtection="0"/>
    <xf numFmtId="0" fontId="7" fillId="0" borderId="0" applyNumberFormat="0" applyFill="0" applyBorder="0" applyAlignment="0" applyProtection="0">
      <alignment horizontal="left" vertical="center" indent="1"/>
    </xf>
    <xf numFmtId="1" fontId="6" fillId="0" borderId="2">
      <alignment horizontal="center" vertical="center"/>
    </xf>
    <xf numFmtId="0" fontId="16" fillId="0" borderId="2" applyNumberFormat="0" applyFill="0">
      <alignment horizontal="left" vertical="center" indent="5"/>
    </xf>
    <xf numFmtId="165" fontId="7" fillId="0" borderId="0" applyFont="0" applyFill="0" applyBorder="0" applyAlignment="0">
      <alignment horizontal="left" vertical="center" wrapText="1" indent="1"/>
    </xf>
    <xf numFmtId="166" fontId="7" fillId="0" borderId="0" applyFont="0" applyFill="0" applyBorder="0" applyAlignment="0">
      <alignment horizontal="left" vertical="center" wrapText="1" indent="1"/>
    </xf>
    <xf numFmtId="1" fontId="7" fillId="0" borderId="0" applyFont="0" applyFill="0" applyBorder="0" applyProtection="0">
      <alignment horizontal="center" vertical="center"/>
    </xf>
    <xf numFmtId="164" fontId="2" fillId="0" borderId="0" applyFill="0" applyBorder="0" applyAlignment="0">
      <alignment horizontal="left" vertical="center" wrapText="1" indent="1"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4" fillId="7" borderId="5" applyNumberFormat="0" applyAlignment="0" applyProtection="0"/>
    <xf numFmtId="0" fontId="13" fillId="0" borderId="6" applyNumberFormat="0" applyFill="0" applyAlignment="0" applyProtection="0"/>
    <xf numFmtId="0" fontId="5" fillId="8" borderId="7" applyNumberFormat="0" applyAlignment="0" applyProtection="0"/>
    <xf numFmtId="0" fontId="18" fillId="0" borderId="0" applyNumberFormat="0" applyFill="0" applyBorder="0" applyAlignment="0" applyProtection="0"/>
    <xf numFmtId="0" fontId="7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1" applyFont="1" applyFill="1" applyBorder="1" applyAlignment="1">
      <alignment horizontal="left" vertical="center" indent="1"/>
    </xf>
    <xf numFmtId="1" fontId="6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6" fontId="0" fillId="0" borderId="0" xfId="9" applyFont="1">
      <alignment horizontal="left" vertical="center" wrapText="1" indent="1"/>
    </xf>
    <xf numFmtId="1" fontId="0" fillId="0" borderId="0" xfId="10" applyFont="1">
      <alignment horizontal="center" vertical="center"/>
    </xf>
    <xf numFmtId="164" fontId="19" fillId="0" borderId="0" xfId="11" applyNumberFormat="1" applyFont="1">
      <alignment horizontal="left" vertical="center" wrapText="1" indent="1"/>
    </xf>
    <xf numFmtId="165" fontId="0" fillId="0" borderId="0" xfId="8" applyNumberFormat="1" applyFont="1">
      <alignment horizontal="left" vertical="center" wrapText="1" indent="1"/>
    </xf>
    <xf numFmtId="0" fontId="7" fillId="0" borderId="2" xfId="2">
      <alignment horizontal="right" vertical="center"/>
    </xf>
    <xf numFmtId="0" fontId="16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  <cellStyle name="วันที่" xfId="9" xr:uid="{00000000-0005-0000-0000-00001F000000}"/>
  </cellStyles>
  <dxfs count="11"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protection locked="1" hidden="0"/>
    </dxf>
    <dxf>
      <numFmt numFmtId="0" formatCode="General"/>
      <protection locked="1" hidden="0"/>
    </dxf>
    <dxf>
      <numFmt numFmtId="165" formatCode="[&lt;=99999999][$-1000000]0\-####\-####;[$-1000000]#\-####\-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eelawadee"/>
        <family val="2"/>
        <scheme val="none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Leelawadee"/>
        <family val="2"/>
        <scheme val="none"/>
      </font>
      <numFmt numFmtId="164" formatCode="&quot;เกินกำหนด&quot;;&quot;&quot;;&quot;&quot;"/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10"/>
      <tableStyleElement type="headerRow" dxfId="9"/>
      <tableStyleElement type="firstColumn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ไอคอนสมุดงาน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952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วงกลม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หน้าสมุดงาน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เค้าร่างสมุดงาน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152400</xdr:colOff>
      <xdr:row>0</xdr:row>
      <xdr:rowOff>323850</xdr:rowOff>
    </xdr:from>
    <xdr:to>
      <xdr:col>7</xdr:col>
      <xdr:colOff>752475</xdr:colOff>
      <xdr:row>0</xdr:row>
      <xdr:rowOff>735330</xdr:rowOff>
    </xdr:to>
    <xdr:sp macro="" textlink="">
      <xdr:nvSpPr>
        <xdr:cNvPr id="2" name="สี่เหลี่ยมผืนผ้า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0010775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หนังสือ" displayName="หนังสือ" ref="A2:H9">
  <autoFilter ref="A2:H9" xr:uid="{00000000-0009-0000-0100-000001000000}"/>
  <tableColumns count="8">
    <tableColumn id="8" xr3:uid="{00000000-0010-0000-0000-000008000000}" name="เกินกำหนด" totalsRowLabel="ผลรวม" dataDxfId="5" totalsRowDxfId="4" dataCellStyle="Icon Set">
      <calculatedColumnFormula>IFERROR(((หนังสือ[[#This Row],[วันที่ยืม]]+จำนวนวันที่อนุญาต)&lt;TODAY())*(LEN(หนังสือ[[#This Row],[วันที่คืน]])=0)*(LEN(หนังสือ[[#This Row],[วันที่ยืม]])&gt;0),0)</calculatedColumnFormula>
    </tableColumn>
    <tableColumn id="1" xr3:uid="{00000000-0010-0000-0000-000001000000}" name="นักเรียน"/>
    <tableColumn id="3" xr3:uid="{00000000-0010-0000-0000-000003000000}" name="อีเมลที่ติดต่อ"/>
    <tableColumn id="2" xr3:uid="{00000000-0010-0000-0000-000002000000}" name="เบอร์โทรศัพท์ที่_x000a_ติดต่อ" dataDxfId="3" dataCellStyle="Phone"/>
    <tableColumn id="4" xr3:uid="{00000000-0010-0000-0000-000004000000}" name="ชื่อหนังสือ"/>
    <tableColumn id="6" xr3:uid="{00000000-0010-0000-0000-000006000000}" name="วันที่ยืม" totalsRowDxfId="2" dataCellStyle="วันที่"/>
    <tableColumn id="5" xr3:uid="{00000000-0010-0000-0000-000005000000}" name="วันที่คืน" totalsRowDxfId="1" dataCellStyle="วันที่"/>
    <tableColumn id="7" xr3:uid="{00000000-0010-0000-0000-000007000000}" name="วัน" totalsRowFunction="sum" totalsRowDxfId="0">
      <calculatedColumnFormula>IFERROR(IF(หนังสือ[[#This Row],[วันที่คืน]]="",IF(หนังสือ[[#This Row],[วันที่ยืม]]&lt;&gt;"", TODAY()-หนังสือ[[#This Row],[วันที่ยืม]],""),หนังสือ[[#This Row],[วันที่คืน]]-หนังสือ[[#This Row],[วันที่ยืม]]),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someone@exampl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omeone@example.com" TargetMode="External"/><Relationship Id="rId4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 x14ac:dyDescent="0.25"/>
  <cols>
    <col min="1" max="1" width="2.625" style="1" customWidth="1"/>
    <col min="2" max="2" width="21.25" customWidth="1"/>
    <col min="3" max="3" width="27" customWidth="1"/>
    <col min="4" max="4" width="16.25" customWidth="1"/>
    <col min="5" max="5" width="30.25" customWidth="1"/>
    <col min="6" max="7" width="16" customWidth="1"/>
    <col min="8" max="8" width="11.625" customWidth="1"/>
    <col min="9" max="9" width="2.625" customWidth="1"/>
  </cols>
  <sheetData>
    <row r="1" spans="1:8" ht="80.25" customHeight="1" thickTop="1" x14ac:dyDescent="0.25">
      <c r="B1" s="11" t="s">
        <v>1</v>
      </c>
      <c r="C1" s="11"/>
      <c r="D1" s="11"/>
      <c r="E1" s="11"/>
      <c r="F1" s="10" t="s">
        <v>26</v>
      </c>
      <c r="G1" s="10"/>
      <c r="H1" s="4">
        <v>10</v>
      </c>
    </row>
    <row r="2" spans="1:8" ht="30" customHeight="1" x14ac:dyDescent="0.25">
      <c r="A2" s="1" t="s">
        <v>0</v>
      </c>
      <c r="B2" t="s">
        <v>2</v>
      </c>
      <c r="C2" t="s">
        <v>9</v>
      </c>
      <c r="D2" t="s">
        <v>30</v>
      </c>
      <c r="E2" t="s">
        <v>18</v>
      </c>
      <c r="F2" t="s">
        <v>27</v>
      </c>
      <c r="G2" t="s">
        <v>28</v>
      </c>
      <c r="H2" t="s">
        <v>29</v>
      </c>
    </row>
    <row r="3" spans="1:8" ht="30" customHeight="1" x14ac:dyDescent="0.25">
      <c r="A3" s="8">
        <f ca="1">IFERROR(((หนังสือ[[#This Row],[วันที่ยืม]]+จำนวนวันที่อนุญาต)&lt;TODAY())*(LEN(หนังสือ[[#This Row],[วันที่คืน]])=0)*(LEN(หนังสือ[[#This Row],[วันที่ยืม]])&gt;0),0)</f>
        <v>0</v>
      </c>
      <c r="B3" s="2" t="s">
        <v>3</v>
      </c>
      <c r="C3" s="3" t="s">
        <v>10</v>
      </c>
      <c r="D3" s="9" t="s">
        <v>11</v>
      </c>
      <c r="E3" s="5" t="s">
        <v>19</v>
      </c>
      <c r="F3" s="6">
        <f ca="1">DATE(YEAR(TODAY()),1,14)</f>
        <v>43114</v>
      </c>
      <c r="G3" s="6">
        <f ca="1">DATE(YEAR(TODAY()),1,21)</f>
        <v>43121</v>
      </c>
      <c r="H3" s="7">
        <f ca="1">IFERROR(IF(หนังสือ[[#This Row],[วันที่คืน]]="",IF(หนังสือ[[#This Row],[วันที่ยืม]]&lt;&gt;"", TODAY()-หนังสือ[[#This Row],[วันที่ยืม]],""),หนังสือ[[#This Row],[วันที่คืน]]-หนังสือ[[#This Row],[วันที่ยืม]]), "")</f>
        <v>7</v>
      </c>
    </row>
    <row r="4" spans="1:8" ht="30" customHeight="1" x14ac:dyDescent="0.25">
      <c r="A4" s="8">
        <f ca="1">IFERROR(((หนังสือ[[#This Row],[วันที่ยืม]]+จำนวนวันที่อนุญาต)&lt;TODAY())*(LEN(หนังสือ[[#This Row],[วันที่คืน]])=0)*(LEN(หนังสือ[[#This Row],[วันที่ยืม]])&gt;0),0)</f>
        <v>0</v>
      </c>
      <c r="B4" s="2" t="s">
        <v>4</v>
      </c>
      <c r="C4" s="3" t="s">
        <v>10</v>
      </c>
      <c r="D4" s="9" t="s">
        <v>12</v>
      </c>
      <c r="E4" s="2" t="s">
        <v>20</v>
      </c>
      <c r="F4" s="6">
        <f ca="1">DATE(YEAR(TODAY()),2,15)</f>
        <v>43146</v>
      </c>
      <c r="G4" s="6">
        <f ca="1">DATE(YEAR(TODAY()),2,18)</f>
        <v>43149</v>
      </c>
      <c r="H4" s="7">
        <f ca="1">IFERROR(IF(หนังสือ[[#This Row],[วันที่คืน]]="",IF(หนังสือ[[#This Row],[วันที่ยืม]]&lt;&gt;"", TODAY()-หนังสือ[[#This Row],[วันที่ยืม]],""),หนังสือ[[#This Row],[วันที่คืน]]-หนังสือ[[#This Row],[วันที่ยืม]]), "")</f>
        <v>3</v>
      </c>
    </row>
    <row r="5" spans="1:8" ht="30" customHeight="1" x14ac:dyDescent="0.25">
      <c r="A5" s="8">
        <f ca="1">IFERROR(((หนังสือ[[#This Row],[วันที่ยืม]]+จำนวนวันที่อนุญาต)&lt;TODAY())*(LEN(หนังสือ[[#This Row],[วันที่คืน]])=0)*(LEN(หนังสือ[[#This Row],[วันที่ยืม]])&gt;0),0)</f>
        <v>0</v>
      </c>
      <c r="B5" s="2" t="s">
        <v>5</v>
      </c>
      <c r="C5" s="3" t="s">
        <v>10</v>
      </c>
      <c r="D5" s="9" t="s">
        <v>13</v>
      </c>
      <c r="E5" s="2" t="s">
        <v>21</v>
      </c>
      <c r="F5" s="6">
        <f ca="1">DATE(YEAR(TODAY()),2,17)</f>
        <v>43148</v>
      </c>
      <c r="G5" s="6">
        <f ca="1">DATE(YEAR(TODAY()),2,22)</f>
        <v>43153</v>
      </c>
      <c r="H5" s="7">
        <f ca="1">IFERROR(IF(หนังสือ[[#This Row],[วันที่คืน]]="",IF(หนังสือ[[#This Row],[วันที่ยืม]]&lt;&gt;"", TODAY()-หนังสือ[[#This Row],[วันที่ยืม]],""),หนังสือ[[#This Row],[วันที่คืน]]-หนังสือ[[#This Row],[วันที่ยืม]]), "")</f>
        <v>5</v>
      </c>
    </row>
    <row r="6" spans="1:8" ht="30" customHeight="1" x14ac:dyDescent="0.25">
      <c r="A6" s="8">
        <f ca="1">IFERROR(((หนังสือ[[#This Row],[วันที่ยืม]]+จำนวนวันที่อนุญาต)&lt;TODAY())*(LEN(หนังสือ[[#This Row],[วันที่คืน]])=0)*(LEN(หนังสือ[[#This Row],[วันที่ยืม]])&gt;0),0)</f>
        <v>0</v>
      </c>
      <c r="B6" s="2" t="s">
        <v>6</v>
      </c>
      <c r="C6" s="3" t="s">
        <v>10</v>
      </c>
      <c r="D6" s="9" t="s">
        <v>14</v>
      </c>
      <c r="E6" s="2" t="s">
        <v>22</v>
      </c>
      <c r="F6" s="6">
        <f ca="1">DATE(YEAR(TODAY()),2,17)</f>
        <v>43148</v>
      </c>
      <c r="G6" s="6">
        <f ca="1">DATE(YEAR(TODAY()),2,25)</f>
        <v>43156</v>
      </c>
      <c r="H6" s="7">
        <f ca="1">IFERROR(IF(หนังสือ[[#This Row],[วันที่คืน]]="",IF(หนังสือ[[#This Row],[วันที่ยืม]]&lt;&gt;"", TODAY()-หนังสือ[[#This Row],[วันที่ยืม]],""),หนังสือ[[#This Row],[วันที่คืน]]-หนังสือ[[#This Row],[วันที่ยืม]]), "")</f>
        <v>8</v>
      </c>
    </row>
    <row r="7" spans="1:8" ht="30" customHeight="1" x14ac:dyDescent="0.25">
      <c r="A7" s="8">
        <f ca="1">IFERROR(((หนังสือ[[#This Row],[วันที่ยืม]]+จำนวนวันที่อนุญาต)&lt;TODAY())*(LEN(หนังสือ[[#This Row],[วันที่คืน]])=0)*(LEN(หนังสือ[[#This Row],[วันที่ยืม]])&gt;0),0)</f>
        <v>0</v>
      </c>
      <c r="B7" s="2" t="s">
        <v>5</v>
      </c>
      <c r="C7" s="3" t="s">
        <v>10</v>
      </c>
      <c r="D7" s="9" t="s">
        <v>15</v>
      </c>
      <c r="E7" s="2" t="s">
        <v>23</v>
      </c>
      <c r="F7" s="6">
        <f ca="1">DATE(YEAR(TODAY()),2,18)</f>
        <v>43149</v>
      </c>
      <c r="G7" s="6">
        <f ca="1">DATE(YEAR(TODAY()),2,28)</f>
        <v>43159</v>
      </c>
      <c r="H7" s="7">
        <f ca="1">IFERROR(IF(หนังสือ[[#This Row],[วันที่คืน]]="",IF(หนังสือ[[#This Row],[วันที่ยืม]]&lt;&gt;"", TODAY()-หนังสือ[[#This Row],[วันที่ยืม]],""),หนังสือ[[#This Row],[วันที่คืน]]-หนังสือ[[#This Row],[วันที่ยืม]]), "")</f>
        <v>10</v>
      </c>
    </row>
    <row r="8" spans="1:8" ht="30" customHeight="1" x14ac:dyDescent="0.25">
      <c r="A8" s="8">
        <f ca="1">IFERROR(((หนังสือ[[#This Row],[วันที่ยืม]]+จำนวนวันที่อนุญาต)&lt;TODAY())*(LEN(หนังสือ[[#This Row],[วันที่คืน]])=0)*(LEN(หนังสือ[[#This Row],[วันที่ยืม]])&gt;0),0)</f>
        <v>1</v>
      </c>
      <c r="B8" s="2" t="s">
        <v>7</v>
      </c>
      <c r="C8" s="3" t="s">
        <v>10</v>
      </c>
      <c r="D8" s="9" t="s">
        <v>16</v>
      </c>
      <c r="E8" s="2" t="s">
        <v>24</v>
      </c>
      <c r="F8" s="6">
        <f ca="1">DATE(YEAR(TODAY()),1,23)</f>
        <v>43123</v>
      </c>
      <c r="G8" s="6"/>
      <c r="H8" s="7">
        <f ca="1">IFERROR(IF(หนังสือ[[#This Row],[วันที่คืน]]="",IF(หนังสือ[[#This Row],[วันที่ยืม]]&lt;&gt;"", TODAY()-หนังสือ[[#This Row],[วันที่ยืม]],""),หนังสือ[[#This Row],[วันที่คืน]]-หนังสือ[[#This Row],[วันที่ยืม]]), "")</f>
        <v>163</v>
      </c>
    </row>
    <row r="9" spans="1:8" ht="30" customHeight="1" x14ac:dyDescent="0.25">
      <c r="A9" s="8">
        <f ca="1">IFERROR(((หนังสือ[[#This Row],[วันที่ยืม]]+จำนวนวันที่อนุญาต)&lt;TODAY())*(LEN(หนังสือ[[#This Row],[วันที่คืน]])=0)*(LEN(หนังสือ[[#This Row],[วันที่ยืม]])&gt;0),0)</f>
        <v>0</v>
      </c>
      <c r="B9" s="2" t="s">
        <v>8</v>
      </c>
      <c r="C9" s="3" t="s">
        <v>10</v>
      </c>
      <c r="D9" s="9" t="s">
        <v>17</v>
      </c>
      <c r="E9" s="2" t="s">
        <v>25</v>
      </c>
      <c r="F9" s="6">
        <f ca="1">TODAY()</f>
        <v>43286</v>
      </c>
      <c r="G9" s="6"/>
      <c r="H9" s="7">
        <f ca="1">IFERROR(IF(หนังสือ[[#This Row],[วันที่คืน]]="",IF(หนังสือ[[#This Row],[วันที่ยืม]]&lt;&gt;"", TODAY()-หนังสือ[[#This Row],[วันที่ยืม]],""),หนังสือ[[#This Row],[วันที่คืน]]-หนังสือ[[#This Row],[วันที่ยืม]]), "")</f>
        <v>0</v>
      </c>
    </row>
  </sheetData>
  <mergeCells count="2">
    <mergeCell ref="F1:G1"/>
    <mergeCell ref="B1:E1"/>
  </mergeCells>
  <conditionalFormatting sqref="B3:H9">
    <cfRule type="expression" dxfId="6" priority="2">
      <formula>$A3=1</formula>
    </cfRule>
  </conditionalFormatting>
  <dataValidations count="12">
    <dataValidation allowBlank="1" showInputMessage="1" showErrorMessage="1" prompt="สร้างการติดตามการตรวจสอบรายชื่อหนังสือห้องสมุดในแผ่นงานนี้ ใส่จำนวนวันจนกว่าจะเกินกำหนดในเซลล์ H1" sqref="A1" xr:uid="{00000000-0002-0000-0000-000000000000}"/>
    <dataValidation allowBlank="1" showInputMessage="1" showErrorMessage="1" prompt="ชื่อเรื่องของเวิร์กชีตนี้อยู่ในเซลล์นี้ ใส่จำนวนวันจนกว่าจะเกินกำหนดในเซลล์ทางด้านขวา" sqref="B1:E1" xr:uid="{00000000-0002-0000-0000-000001000000}"/>
    <dataValidation allowBlank="1" showInputMessage="1" showErrorMessage="1" prompt="ใส่จำนวนวันจนกว่าจะเกินกำหนดในเซลล์ทางด้านขวา" sqref="F1:G1" xr:uid="{00000000-0002-0000-0000-000002000000}"/>
    <dataValidation allowBlank="1" showInputMessage="1" showErrorMessage="1" prompt="ใส่จำนวนวันจนกว่าจะเกินกำหนดในเซลล์นี้" sqref="H1" xr:uid="{00000000-0002-0000-0000-000003000000}"/>
    <dataValidation allowBlank="1" showInputMessage="1" showErrorMessage="1" prompt="จะมีการอัปเดตไอคอนเกินเวลาโดยอัตโนมัติในคอลัมน์นี้ภายใต้ส่วนหัวนี้" sqref="A2" xr:uid="{00000000-0002-0000-0000-000004000000}"/>
    <dataValidation allowBlank="1" showInputMessage="1" showErrorMessage="1" prompt="ใส่ชื่อนักเรียนในคอลัมน์นี้ภายใต้ส่วนหัวนี้ ใช้ตัวกรองส่วนหัวเพื่อค้นหารายการเฉพาะ" sqref="B2" xr:uid="{00000000-0002-0000-0000-000005000000}"/>
    <dataValidation allowBlank="1" showInputMessage="1" showErrorMessage="1" prompt="ใส่ที่อยู่อีเมลที่ติดต่อในคอลัมน์นี้ภายใต้ส่วนหัวนี้" sqref="C2" xr:uid="{00000000-0002-0000-0000-000006000000}"/>
    <dataValidation allowBlank="1" showInputMessage="1" showErrorMessage="1" prompt="ใส่หมายเลขโทรศัพท์มือถือที่ติดต่อในคอลัมน์นี้ภายใต้ส่วนหัวนี้" sqref="D2" xr:uid="{00000000-0002-0000-0000-000007000000}"/>
    <dataValidation allowBlank="1" showInputMessage="1" showErrorMessage="1" prompt="ใส่ชื่อหนังสือในคอลัมน์ภายใต้ส่วนหัวนี้" sqref="E2" xr:uid="{00000000-0002-0000-0000-000008000000}"/>
    <dataValidation allowBlank="1" showInputMessage="1" showErrorMessage="1" prompt="ใส่วันที่ยืมในคอลัมน์นี้ภายใต้ส่วนหัวนี้" sqref="F2" xr:uid="{00000000-0002-0000-0000-000009000000}"/>
    <dataValidation allowBlank="1" showInputMessage="1" showErrorMessage="1" prompt="ใส่วันที่คืนในคอลัมน์นี้ภายใต้ส่วนหัวนี้" sqref="G2" xr:uid="{00000000-0002-0000-0000-00000A000000}"/>
    <dataValidation allowBlank="1" showInputMessage="1" showErrorMessage="1" prompt="จะมีการคำนวณจำนวนวันที่เหลืออยู่โดยอัตโนมัติในคอลัมน์นี้ภายใต้ส่วนหัวนี้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</hyperlinks>
  <printOptions horizontalCentered="1"/>
  <pageMargins left="0.5" right="0.5" top="0.5" bottom="0.5" header="0.5" footer="0.5"/>
  <pageSetup paperSize="9" scale="90" fitToHeight="0" orientation="landscape" r:id="rId6"/>
  <headerFooter differentFirst="1">
    <oddFooter>Page &amp;P of &amp;N</oddFooter>
  </headerFooter>
  <ignoredErrors>
    <ignoredError sqref="F4:F5 G5 F8" formula="1"/>
    <ignoredError sqref="H8:H9 A8:A9" emptyCellReference="1"/>
  </ignoredErrors>
  <drawing r:id="rId7"/>
  <tableParts count="1"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ตรวจสอบรายชื่อหนังสือห้องสมุด</vt:lpstr>
      <vt:lpstr>ตรวจสอบรายชื่อหนังสือห้องสมุด!Print_Titles</vt:lpstr>
      <vt:lpstr>RowTitleRegion1..H1</vt:lpstr>
      <vt:lpstr>จำนวนวันที่อนุญาต</vt:lpstr>
      <vt:lpstr>ชื่อคอลัมน์1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2018-07-05T09:56:26Z</dcterms:modified>
</cp:coreProperties>
</file>