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1760"/>
  </bookViews>
  <sheets>
    <sheet name="สรุป" sheetId="1" r:id="rId1"/>
    <sheet name="รายการของขวัญ" sheetId="2" r:id="rId2"/>
  </sheets>
  <definedNames>
    <definedName name="Adjust_Budget">สรุป!$D$4</definedName>
    <definedName name="Allocated_Money_Remaining">IF(ผู้รับ[[#Totals],[% ของงบประมาณที่วางแผนไว้]]=1,TotalBudget*สรุป!XFD1,IF(ผู้รับ[[#Totals],[% ของงบประมาณที่วางแผนไว้]]&gt;1,(TotalBudget/ผู้รับ[[#Totals],[% ของงบประมาณที่วางแผนไว้]])*สรุป!XFD1,TotalBudget*สรุป!XFD1))</definedName>
    <definedName name="_xlnm.Print_Titles" localSheetId="1">รายการของขวัญ!$2:$2</definedName>
    <definedName name="_xlnm.Print_Titles" localSheetId="0">สรุป!$5:$5</definedName>
    <definedName name="RecipientNames">ผู้รับ[ผู้รับ]</definedName>
    <definedName name="RowTitleRegion1..F4">สรุป!$E$1</definedName>
    <definedName name="TotalBudget">สรุป!$F$1</definedName>
    <definedName name="คงเหลือ">สรุป!$F$3</definedName>
    <definedName name="ชื่อเรื่อง1">ผู้รับ[[#Headers],[ผู้รับ]]</definedName>
    <definedName name="ชื่อเรื่อง2">ของขวัญ[[#Headers],[ผู้รับ]]</definedName>
  </definedNames>
  <calcPr calcId="171027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<sst xmlns="http://schemas.openxmlformats.org/spreadsheetml/2006/main" count="47" uniqueCount="30">
  <si>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วันหยุด</t>
  </si>
  <si>
    <t>ผู้รับ</t>
  </si>
  <si>
    <t>อัครรัตน์</t>
  </si>
  <si>
    <t>ขวัญใจ</t>
  </si>
  <si>
    <t>ปัญญา</t>
  </si>
  <si>
    <t>สุนิษา</t>
  </si>
  <si>
    <t>มโน</t>
  </si>
  <si>
    <t>ผลรวม</t>
  </si>
  <si>
    <t>ตัวติดตามของขวัญ</t>
  </si>
  <si>
    <t>% ของงบประมาณที่วางแผนไว้</t>
  </si>
  <si>
    <t>ใช่</t>
  </si>
  <si>
    <t>เงินที่จัดสรรไว้คงเหลือ</t>
  </si>
  <si>
    <t>งบประมาณทั้งหมด</t>
  </si>
  <si>
    <t>ใช้</t>
  </si>
  <si>
    <t>งบประมาณคงเหลือ</t>
  </si>
  <si>
    <t># ของขวัญที่วางแผนไว้</t>
  </si>
  <si>
    <t>ของขวัญที่เหลืออยู่</t>
  </si>
  <si>
    <t>รายการของขวัญ</t>
  </si>
  <si>
    <t>ของขวัญ</t>
  </si>
  <si>
    <t>บ้านตุ๊กตา</t>
  </si>
  <si>
    <t>จักรยาน</t>
  </si>
  <si>
    <t>อุปกรณ์สมุดภาพ</t>
  </si>
  <si>
    <t>รถไฟของเล่น</t>
  </si>
  <si>
    <t>เสื้อกันหนาว</t>
  </si>
  <si>
    <t>บัตรของขวัญ</t>
  </si>
  <si>
    <t>ชุดกระโปรง</t>
  </si>
  <si>
    <t>ค่าใช้จ่าย</t>
  </si>
  <si>
    <t>ซื้อแล้ว</t>
  </si>
  <si>
    <t>ห่อแล้ว</t>
  </si>
  <si>
    <t>ปรับงบประมาณถ้า % ของงบประมาณที่วางแผนไว้เกิน 100% 
(ใช่/ไม่ใช่) หรือไม่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</si>
</sst>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#,##0.00\ &quot;฿&quot;"/>
    <numFmt numFmtId="165" formatCode="_-&quot;฿&quot;* #,##0.00_-;\-&quot;฿&quot;* #,##0.00_-;_-&quot;฿&quot;* &quot;-&quot;??_-;_-@_-"/>
  </numFmts>
  <fonts count="18" x14ac:knownFonts="1"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3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30"/>
      <color theme="5" tint="-0.24994659260841701"/>
      <name val="Leelawadee"/>
      <family val="2"/>
    </font>
    <font>
      <b/>
      <sz val="11"/>
      <color theme="5" tint="-0.499984740745262"/>
      <name val="Leelawadee"/>
      <family val="2"/>
    </font>
    <font>
      <b/>
      <sz val="11"/>
      <color theme="3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i/>
      <sz val="37"/>
      <color theme="4" tint="-0.499984740745262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9"/>
      <color theme="3"/>
      <name val="Leelawadee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 wrapText="1" indent="1"/>
    </xf>
    <xf numFmtId="0" fontId="6" fillId="0" borderId="0" applyNumberFormat="0" applyFont="0" applyFill="0" applyBorder="0" applyProtection="0">
      <alignment horizontal="center" vertical="center"/>
    </xf>
    <xf numFmtId="1" fontId="6" fillId="0" borderId="0" applyFont="0" applyFill="0" applyBorder="0" applyProtection="0">
      <alignment horizontal="center" vertical="center"/>
    </xf>
    <xf numFmtId="41" fontId="6" fillId="0" borderId="0" applyFont="0" applyFill="0" applyBorder="0" applyAlignment="0" applyProtection="0"/>
    <xf numFmtId="164" fontId="6" fillId="0" borderId="0" applyFont="0" applyFill="0" applyBorder="0" applyProtection="0">
      <alignment horizontal="right" vertical="center" indent="1"/>
    </xf>
    <xf numFmtId="165" fontId="6" fillId="0" borderId="0" applyFont="0" applyFill="0" applyBorder="0" applyAlignment="0" applyProtection="0"/>
    <xf numFmtId="9" fontId="6" fillId="0" borderId="0" applyFont="0" applyFill="0" applyBorder="0" applyProtection="0">
      <alignment horizontal="center" vertical="center"/>
    </xf>
    <xf numFmtId="0" fontId="14" fillId="0" borderId="0">
      <alignment vertical="center"/>
    </xf>
    <xf numFmtId="0" fontId="9" fillId="0" borderId="0">
      <alignment vertical="center"/>
    </xf>
    <xf numFmtId="0" fontId="10" fillId="0" borderId="0">
      <alignment horizontal="right" indent="1"/>
    </xf>
    <xf numFmtId="0" fontId="6" fillId="0" borderId="0" applyNumberFormat="0" applyFill="0" applyBorder="0" applyAlignment="0" applyProtection="0"/>
    <xf numFmtId="164" fontId="11" fillId="0" borderId="2">
      <alignment horizontal="left" indent="1"/>
    </xf>
    <xf numFmtId="164" fontId="11" fillId="0" borderId="1">
      <alignment horizontal="left" vertical="center" indent="1"/>
    </xf>
    <xf numFmtId="164" fontId="17" fillId="0" borderId="0" applyFont="0" applyFill="0" applyBorder="0" applyProtection="0">
      <alignment horizontal="right" vertical="center" indent="1"/>
    </xf>
    <xf numFmtId="0" fontId="10" fillId="0" borderId="0" applyNumberFormat="0" applyFill="0" applyBorder="0">
      <alignment horizontal="center" vertical="center" wrapText="1"/>
    </xf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4" fillId="5" borderId="3" applyNumberFormat="0" applyAlignment="0" applyProtection="0"/>
    <xf numFmtId="0" fontId="12" fillId="0" borderId="4" applyNumberFormat="0" applyFill="0" applyAlignment="0" applyProtection="0"/>
    <xf numFmtId="0" fontId="5" fillId="6" borderId="5" applyNumberFormat="0" applyAlignment="0" applyProtection="0"/>
    <xf numFmtId="0" fontId="16" fillId="0" borderId="0" applyNumberFormat="0" applyFill="0" applyBorder="0" applyAlignment="0" applyProtection="0"/>
    <xf numFmtId="0" fontId="6" fillId="7" borderId="6" applyNumberFormat="0" applyFont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0" fillId="0" borderId="0" xfId="0" applyAlignment="1">
      <alignment vertical="top"/>
    </xf>
    <xf numFmtId="0" fontId="10" fillId="0" borderId="0" xfId="9">
      <alignment horizontal="right" indent="1"/>
    </xf>
    <xf numFmtId="0" fontId="6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14" fillId="0" borderId="0" xfId="7">
      <alignment vertical="center"/>
    </xf>
    <xf numFmtId="0" fontId="9" fillId="0" borderId="0" xfId="8">
      <alignment vertical="center"/>
    </xf>
    <xf numFmtId="0" fontId="6" fillId="0" borderId="0" xfId="10" applyAlignment="1">
      <alignment horizontal="left" vertical="center" wrapText="1" indent="1"/>
    </xf>
    <xf numFmtId="0" fontId="10" fillId="0" borderId="0" xfId="14">
      <alignment horizontal="center" vertical="center" wrapText="1"/>
    </xf>
    <xf numFmtId="164" fontId="11" fillId="0" borderId="2" xfId="11" applyNumberFormat="1">
      <alignment horizontal="left" indent="1"/>
    </xf>
    <xf numFmtId="164" fontId="0" fillId="0" borderId="0" xfId="4" applyNumberFormat="1" applyFont="1">
      <alignment horizontal="right" vertical="center" indent="1"/>
    </xf>
    <xf numFmtId="0" fontId="17" fillId="0" borderId="0" xfId="0" applyFont="1" applyBorder="1" applyAlignment="1">
      <alignment horizontal="left" vertical="center" indent="1"/>
    </xf>
    <xf numFmtId="9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right" vertical="center" indent="1"/>
    </xf>
    <xf numFmtId="0" fontId="17" fillId="0" borderId="0" xfId="0" applyFont="1" applyBorder="1" applyAlignment="1">
      <alignment horizontal="center" vertical="center"/>
    </xf>
    <xf numFmtId="164" fontId="0" fillId="0" borderId="0" xfId="13" applyNumberFormat="1" applyFont="1">
      <alignment horizontal="right" vertical="center" indent="1"/>
    </xf>
    <xf numFmtId="0" fontId="14" fillId="0" borderId="0" xfId="7">
      <alignment vertical="center"/>
    </xf>
    <xf numFmtId="0" fontId="9" fillId="0" borderId="0" xfId="8">
      <alignment vertical="center"/>
    </xf>
    <xf numFmtId="0" fontId="6" fillId="0" borderId="0" xfId="10" applyAlignment="1">
      <alignment horizontal="left" vertical="center" wrapText="1" inden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7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4" builtinId="53" customBuiltin="1"/>
    <cellStyle name="Good" xfId="16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5" builtinId="19" customBuiltin="1"/>
    <cellStyle name="Input" xfId="11" builtinId="20" customBuiltin="1"/>
    <cellStyle name="Linked Cell" xfId="20" builtinId="24" customBuiltin="1"/>
    <cellStyle name="Neutral" xfId="18" builtinId="28" customBuiltin="1"/>
    <cellStyle name="Normal" xfId="0" builtinId="0" customBuiltin="1"/>
    <cellStyle name="Note" xfId="23" builtinId="10" customBuiltin="1"/>
    <cellStyle name="Output" xfId="12" builtinId="21" customBuiltin="1"/>
    <cellStyle name="Percent" xfId="6" builtinId="5" customBuiltin="1"/>
    <cellStyle name="Title" xfId="7" builtinId="15" customBuiltin="1"/>
    <cellStyle name="Total" xfId="25" builtinId="25" customBuiltin="1"/>
    <cellStyle name="Warning Text" xfId="22" builtinId="11" customBuiltin="1"/>
    <cellStyle name="ซื้อแล้ว/ห่อแล้ว" xfId="1"/>
    <cellStyle name="สกุลเงินแบบกำหนดเอง" xfId="13"/>
    <cellStyle name="ส่วนหัวของตาราง" xfId="14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6" formatCode="[$฿-41E]#,##0.00"/>
    </dxf>
    <dxf>
      <font>
        <strike/>
        <color theme="3" tint="0.599963377788628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Leelawadee"/>
        <family val="2"/>
        <scheme val="none"/>
      </font>
      <numFmt numFmtId="164" formatCode="#,##0.00\ &quot;฿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6" formatCode="[$฿-41E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Leelawadee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รายการของขวัญวันหยุด" defaultPivotStyle="PivotStyleLight16">
    <tableStyle name="รายการของขวัญวันหยุด" pivot="0" count="3">
      <tableStyleElement type="wholeTable" dxfId="17"/>
      <tableStyleElement type="headerRow" dxfId="16"/>
      <tableStyleElement type="totalRow" dxfId="15"/>
    </tableStyle>
    <tableStyle name="สรุป" pivot="0" count="5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57149</xdr:colOff>
      <xdr:row>0</xdr:row>
      <xdr:rowOff>95250</xdr:rowOff>
    </xdr:to>
    <xdr:grpSp>
      <xdr:nvGrpSpPr>
        <xdr:cNvPr id="4" name="เส้นขอบหน้า" descr="เส้นขอบลายทางหลายสี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1630024" cy="95250"/>
          <a:chOff x="190500" y="6334125"/>
          <a:chExt cx="8639175" cy="114300"/>
        </a:xfrm>
      </xdr:grpSpPr>
      <xdr:sp macro="" textlink="">
        <xdr:nvSpPr>
          <xdr:cNvPr id="1034" name="รูปแบบอิสระ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รูปแบบอิสระ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รูปแบบอิสระ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57149</xdr:colOff>
      <xdr:row>0</xdr:row>
      <xdr:rowOff>95250</xdr:rowOff>
    </xdr:to>
    <xdr:grpSp>
      <xdr:nvGrpSpPr>
        <xdr:cNvPr id="6" name="เส้นขอบหน้า" descr="เส้นขอบลายทางหลายสี ">
          <a:extLst>
            <a:ext uri="{FF2B5EF4-FFF2-40B4-BE49-F238E27FC236}">
              <a16:creationId xmlns:a16="http://schemas.microsoft.com/office/drawing/2014/main" id="{CDE37CE0-F307-44D3-AE03-5C10C5ACFC6D}"/>
            </a:ext>
          </a:extLst>
        </xdr:cNvPr>
        <xdr:cNvGrpSpPr/>
      </xdr:nvGrpSpPr>
      <xdr:grpSpPr>
        <a:xfrm>
          <a:off x="0" y="0"/>
          <a:ext cx="11630024" cy="95250"/>
          <a:chOff x="190500" y="6334125"/>
          <a:chExt cx="8639175" cy="114300"/>
        </a:xfrm>
      </xdr:grpSpPr>
      <xdr:sp macro="" textlink="">
        <xdr:nvSpPr>
          <xdr:cNvPr id="7" name="รูปแบบอิสระ 10">
            <a:extLst>
              <a:ext uri="{FF2B5EF4-FFF2-40B4-BE49-F238E27FC236}">
                <a16:creationId xmlns:a16="http://schemas.microsoft.com/office/drawing/2014/main" id="{694E4393-5FF3-4498-AD7A-0BFA6223C47F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รูปแบบอิสระ 11">
            <a:extLst>
              <a:ext uri="{FF2B5EF4-FFF2-40B4-BE49-F238E27FC236}">
                <a16:creationId xmlns:a16="http://schemas.microsoft.com/office/drawing/2014/main" id="{B09DD314-6216-444A-AB28-889D82CC76E5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รูปแบบอิสระ 12">
            <a:extLst>
              <a:ext uri="{FF2B5EF4-FFF2-40B4-BE49-F238E27FC236}">
                <a16:creationId xmlns:a16="http://schemas.microsoft.com/office/drawing/2014/main" id="{E023D036-5A5B-4A2E-8D94-FC7049EA1237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ผู้รับ" displayName="ผู้รับ" ref="B5:F11" totalsRowCount="1">
  <autoFilter ref="B5:F10"/>
  <tableColumns count="5">
    <tableColumn id="1" name="ผู้รับ" totalsRowLabel="ผลรวม" totalsRowDxfId="7"/>
    <tableColumn id="2" name="% ของงบประมาณที่วางแผนไว้" totalsRowFunction="custom" totalsRowDxfId="6">
      <totalsRowFormula>SUM(ผู้รับ[% ของงบประมาณที่วางแผนไว้])</totalsRowFormula>
    </tableColumn>
    <tableColumn id="6" name="เงินที่จัดสรรไว้คงเหลือ" totalsRowFunction="custom" dataDxfId="5" totalsRowDxfId="4">
      <calculatedColumnFormula>IFERROR(IF(Adjust_Budget="ใช่",Allocated_Money_Remaining-SUMIFS(ของขวัญ[ค่าใช้จ่าย],ของขวัญ[ผู้รับ],ผู้รับ[[#This Row],[ผู้รับ]]),(TotalBudget*ผู้รับ[[#This Row],[% ของงบประมาณที่วางแผนไว้]])-SUMIFS(ของขวัญ[ค่าใช้จ่าย],ของขวัญ[ผู้รับ],ผู้รับ[[#This Row],[ผู้รับ]])),"")</calculatedColumnFormula>
      <totalsRowFormula>IFERROR(SUM(ผู้รับ[เงินที่จัดสรรไว้คงเหลือ]),"")</totalsRowFormula>
    </tableColumn>
    <tableColumn id="3" name="# ของขวัญที่วางแผนไว้" totalsRowFunction="custom" totalsRowDxfId="3">
      <totalsRowFormula>SUM(ผู้รับ['# ของขวัญที่วางแผนไว้])</totalsRowFormula>
    </tableColumn>
    <tableColumn id="5" name="ของขวัญที่เหลืออยู่" totalsRowFunction="custom" totalsRowDxfId="2">
      <calculatedColumnFormula>IFERROR(ผู้รับ[[#This Row],['# ของขวัญที่วางแผนไว้]]-COUNTIFS(ของขวัญ[ผู้รับ],ผู้รับ[[#This Row],[ผู้รับ]]), "")</calculatedColumnFormula>
      <totalsRowFormula>SUM(ผู้รับ[ของขวัญที่เหลืออยู่])</totalsRowFormula>
    </tableColumn>
  </tableColumns>
  <tableStyleInfo name="สรุป" showFirstColumn="1" showLastColumn="0" showRowStripes="1" showColumnStripes="1"/>
  <extLst>
    <ext xmlns:x14="http://schemas.microsoft.com/office/spreadsheetml/2009/9/main" uri="{504A1905-F514-4f6f-8877-14C23A59335A}">
      <x14:table altTextSummary="ใส่ผู้รับของขวัญ เปอร์เซ็นต์ของงบประมาณที่วางแผนไว้ และจำนวนของขวัญที่วางแผนไว้ในตารางนี้ เงินที่จัดสรรไว้และของขวัญที่เหลืออยู่จะถูกคำนวณโดยอัตโนมัติ"/>
    </ext>
  </extLst>
</table>
</file>

<file path=xl/tables/table2.xml><?xml version="1.0" encoding="utf-8"?>
<table xmlns="http://schemas.openxmlformats.org/spreadsheetml/2006/main" id="4" name="ของขวัญ" displayName="ของขวัญ" ref="B2:F9" totalsRowShown="0">
  <autoFilter ref="B2:F9"/>
  <tableColumns count="5">
    <tableColumn id="1" name="ผู้รับ"/>
    <tableColumn id="2" name="ของขวัญ"/>
    <tableColumn id="3" name="ค่าใช้จ่าย" dataDxfId="0"/>
    <tableColumn id="4" name="ซื้อแล้ว"/>
    <tableColumn id="5" name="ห่อแล้ว"/>
  </tableColumns>
  <tableStyleInfo name="รายการของขวัญวันหยุด" showFirstColumn="0" showLastColumn="0" showRowStripes="1" showColumnStripes="0"/>
  <extLst>
    <ext xmlns:x14="http://schemas.microsoft.com/office/spreadsheetml/2009/9/main" uri="{504A1905-F514-4f6f-8877-14C23A59335A}">
      <x14:table altTextSummary="เลือกผู้รับ ใส่ของขวัญและค่าใช้จ่าย จากนั้นทำเครื่องหมายของขวัญเป็นซื้อแล้วและห่อแล้ว เมื่อซื้อและห่อของขวัญแล้ว แถวของตารางจะถูกัอปเดตด้วยการจัดรูปแบบขีดทับ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75" defaultRowHeight="30" customHeight="1" x14ac:dyDescent="0.25"/>
  <cols>
    <col min="1" max="1" width="2.625" style="2" customWidth="1"/>
    <col min="2" max="2" width="22.625" style="2" customWidth="1"/>
    <col min="3" max="6" width="26.625" style="2" customWidth="1"/>
    <col min="7" max="7" width="2.625" style="2" customWidth="1"/>
    <col min="8" max="16384" width="8.75" style="2"/>
  </cols>
  <sheetData>
    <row r="1" spans="1:6" customFormat="1" ht="50.1" customHeight="1" x14ac:dyDescent="0.25">
      <c r="B1" s="19" t="s">
        <v>0</v>
      </c>
      <c r="C1" s="20" t="s">
        <v>8</v>
      </c>
      <c r="D1" s="20"/>
      <c r="E1" s="5" t="s">
        <v>12</v>
      </c>
      <c r="F1" s="12">
        <v>500</v>
      </c>
    </row>
    <row r="2" spans="1:6" customFormat="1" ht="21" customHeight="1" x14ac:dyDescent="0.25">
      <c r="A2" s="4"/>
      <c r="B2" s="19"/>
      <c r="C2" s="20"/>
      <c r="D2" s="20"/>
      <c r="E2" s="5" t="s">
        <v>13</v>
      </c>
      <c r="F2" s="12">
        <f>IFERROR(SUMIFS(ของขวัญ[ค่าใช้จ่าย],ของขวัญ[ซื้อแล้ว],"ใช่"),"")</f>
        <v>283</v>
      </c>
    </row>
    <row r="3" spans="1:6" customFormat="1" ht="21" customHeight="1" x14ac:dyDescent="0.25">
      <c r="A3" s="4"/>
      <c r="B3" s="19"/>
      <c r="C3" s="20"/>
      <c r="D3" s="20"/>
      <c r="E3" s="5" t="s">
        <v>14</v>
      </c>
      <c r="F3" s="12">
        <f>IFERROR(TotalBudget-F2,"")</f>
        <v>217</v>
      </c>
    </row>
    <row r="4" spans="1:6" customFormat="1" ht="30" customHeight="1" x14ac:dyDescent="0.25">
      <c r="B4" s="21" t="s">
        <v>29</v>
      </c>
      <c r="C4" s="21"/>
      <c r="D4" s="10" t="s">
        <v>10</v>
      </c>
      <c r="E4" s="2"/>
    </row>
    <row r="5" spans="1:6" customFormat="1" ht="30" customHeight="1" x14ac:dyDescent="0.25">
      <c r="B5" s="11" t="s">
        <v>1</v>
      </c>
      <c r="C5" s="11" t="s">
        <v>9</v>
      </c>
      <c r="D5" s="11" t="s">
        <v>11</v>
      </c>
      <c r="E5" s="11" t="s">
        <v>15</v>
      </c>
      <c r="F5" s="11" t="s">
        <v>16</v>
      </c>
    </row>
    <row r="6" spans="1:6" customFormat="1" ht="30" customHeight="1" x14ac:dyDescent="0.25">
      <c r="B6" t="s">
        <v>2</v>
      </c>
      <c r="C6" s="1">
        <v>0.3</v>
      </c>
      <c r="D6" s="13">
        <f>IFERROR(IF(Adjust_Budget="ใช่",Allocated_Money_Remaining-SUMIFS(ของขวัญ[ค่าใช้จ่าย],ของขวัญ[ผู้รับ],ผู้รับ[[#This Row],[ผู้รับ]]),(TotalBudget*ผู้รับ[[#This Row],[% ของงบประมาณที่วางแผนไว้]])-SUMIFS(ของขวัญ[ค่าใช้จ่าย],ของขวัญ[ผู้รับ],ผู้รับ[[#This Row],[ผู้รับ]])),"")</f>
        <v>45</v>
      </c>
      <c r="E6" s="7">
        <v>3</v>
      </c>
      <c r="F6" s="7">
        <f>IFERROR(ผู้รับ[[#This Row],['# ของขวัญที่วางแผนไว้]]-COUNTIFS(ของขวัญ[ผู้รับ],ผู้รับ[[#This Row],[ผู้รับ]]), "")</f>
        <v>1</v>
      </c>
    </row>
    <row r="7" spans="1:6" customFormat="1" ht="30" customHeight="1" x14ac:dyDescent="0.25">
      <c r="B7" t="s">
        <v>3</v>
      </c>
      <c r="C7" s="1">
        <v>0.3</v>
      </c>
      <c r="D7" s="13">
        <f>IFERROR(IF(Adjust_Budget="ใช่",Allocated_Money_Remaining-SUMIFS(ของขวัญ[ค่าใช้จ่าย],ของขวัญ[ผู้รับ],ผู้รับ[[#This Row],[ผู้รับ]]),(TotalBudget*ผู้รับ[[#This Row],[% ของงบประมาณที่วางแผนไว้]])-SUMIFS(ของขวัญ[ค่าใช้จ่าย],ของขวัญ[ผู้รับ],ผู้รับ[[#This Row],[ผู้รับ]])),"")</f>
        <v>54</v>
      </c>
      <c r="E7" s="7">
        <v>3</v>
      </c>
      <c r="F7" s="7">
        <f>IFERROR(ผู้รับ[[#This Row],['# ของขวัญที่วางแผนไว้]]-COUNTIFS(ของขวัญ[ผู้รับ],ผู้รับ[[#This Row],[ผู้รับ]]), "")</f>
        <v>1</v>
      </c>
    </row>
    <row r="8" spans="1:6" customFormat="1" ht="30" customHeight="1" x14ac:dyDescent="0.25">
      <c r="B8" t="s">
        <v>4</v>
      </c>
      <c r="C8" s="1">
        <v>0.2</v>
      </c>
      <c r="D8" s="13">
        <f>IFERROR(IF(Adjust_Budget="ใช่",Allocated_Money_Remaining-SUMIFS(ของขวัญ[ค่าใช้จ่าย],ของขวัญ[ผู้รับ],ผู้รับ[[#This Row],[ผู้รับ]]),(TotalBudget*ผู้รับ[[#This Row],[% ของงบประมาณที่วางแผนไว้]])-SUMIFS(ของขวัญ[ค่าใช้จ่าย],ของขวัญ[ผู้รับ],ผู้รับ[[#This Row],[ผู้รับ]])),"")</f>
        <v>11</v>
      </c>
      <c r="E8" s="7">
        <v>2</v>
      </c>
      <c r="F8" s="7">
        <f>IFERROR(ผู้รับ[[#This Row],['# ของขวัญที่วางแผนไว้]]-COUNTIFS(ของขวัญ[ผู้รับ],ผู้รับ[[#This Row],[ผู้รับ]]), "")</f>
        <v>1</v>
      </c>
    </row>
    <row r="9" spans="1:6" customFormat="1" ht="30" customHeight="1" x14ac:dyDescent="0.25">
      <c r="B9" t="s">
        <v>5</v>
      </c>
      <c r="C9" s="1">
        <v>0.1</v>
      </c>
      <c r="D9" s="13">
        <f>IFERROR(IF(Adjust_Budget="ใช่",Allocated_Money_Remaining-SUMIFS(ของขวัญ[ค่าใช้จ่าย],ของขวัญ[ผู้รับ],ผู้รับ[[#This Row],[ผู้รับ]]),(TotalBudget*ผู้รับ[[#This Row],[% ของงบประมาณที่วางแผนไว้]])-SUMIFS(ของขวัญ[ค่าใช้จ่าย],ของขวัญ[ผู้รับ],ผู้รับ[[#This Row],[ผู้รับ]])),"")</f>
        <v>-1</v>
      </c>
      <c r="E9" s="7">
        <v>1</v>
      </c>
      <c r="F9" s="7">
        <f>IFERROR(ผู้รับ[[#This Row],['# ของขวัญที่วางแผนไว้]]-COUNTIFS(ของขวัญ[ผู้รับ],ผู้รับ[[#This Row],[ผู้รับ]]), "")</f>
        <v>0</v>
      </c>
    </row>
    <row r="10" spans="1:6" customFormat="1" ht="30" customHeight="1" x14ac:dyDescent="0.25">
      <c r="B10" t="s">
        <v>6</v>
      </c>
      <c r="C10" s="1">
        <v>0.1</v>
      </c>
      <c r="D10" s="13">
        <f>IFERROR(IF(Adjust_Budget="ใช่",Allocated_Money_Remaining-SUMIFS(ของขวัญ[ค่าใช้จ่าย],ของขวัญ[ผู้รับ],ผู้รับ[[#This Row],[ผู้รับ]]),(TotalBudget*ผู้รับ[[#This Row],[% ของงบประมาณที่วางแผนไว้]])-SUMIFS(ของขวัญ[ค่าใช้จ่าย],ของขวัญ[ผู้รับ],ผู้รับ[[#This Row],[ผู้รับ]])),"")</f>
        <v>0</v>
      </c>
      <c r="E10" s="7">
        <v>1</v>
      </c>
      <c r="F10" s="7">
        <f>IFERROR(ผู้รับ[[#This Row],['# ของขวัญที่วางแผนไว้]]-COUNTIFS(ของขวัญ[ผู้รับ],ผู้รับ[[#This Row],[ผู้รับ]]), "")</f>
        <v>0</v>
      </c>
    </row>
    <row r="11" spans="1:6" ht="30" customHeight="1" x14ac:dyDescent="0.25">
      <c r="B11" s="14" t="s">
        <v>7</v>
      </c>
      <c r="C11" s="15">
        <f>SUM(ผู้รับ[% ของงบประมาณที่วางแผนไว้])</f>
        <v>1</v>
      </c>
      <c r="D11" s="16">
        <f>IFERROR(SUM(ผู้รับ[เงินที่จัดสรรไว้คงเหลือ]),"")</f>
        <v>109</v>
      </c>
      <c r="E11" s="17">
        <f>SUM(ผู้รับ['# ของขวัญที่วางแผนไว้])</f>
        <v>10</v>
      </c>
      <c r="F11" s="17">
        <f>SUM(ผู้รับ[ของขวัญที่เหลืออยู่])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สร้างรายการของขวัญวันหยุดในเวิร์กบุ๊กนี้ ติดตามการใช้จ่ายของคุณและการซื้อของขวัญที่เหลืออยู่ในเวิร์กชีตนี้ และของขวัญเฉพาะสำหรับผู้รับในเวิร์กชีตรายการของขวัญ" sqref="A1"/>
    <dataValidation allowBlank="1" showInputMessage="1" showErrorMessage="1" prompt="ใส่ชื่อของผู้รับของขวัญในคอลัมน์นี้ภายใต้ส่วนหัวนี้ ใช้ตัวกรองส่วนหัวนี้เพื่อค้นหารายการที่ระบุ รายการนี้จะใช้สำหรับการเลือกผู้รับในเวิร์กชีตรายการของขวัญ" sqref="B5"/>
    <dataValidation allowBlank="1" showInputMessage="1" showErrorMessage="1" prompt="ใส่เปอร์เซ็นต์ของงบประมาณที่วางแผนไว้ในคอลัมน์นี้ภายใต้ส่วนหัวนี้ เปอร์เซ็นต์รวมของงบประมาณที่วางแผนไว้อยู่ที่ส่วนท้ายในคอลัมน์นี้" sqref="C5"/>
    <dataValidation allowBlank="1" showInputMessage="1" showErrorMessage="1" prompt="ผลรวมสะสมของเงินที่จัดสรรไว้ที่จัดทำงบประมาณซึ่งเหลืออยู่ต่อผู้รับตามค่าใช้จ่ายของขวัญในเวิร์กชีตรายการของขวัญ และจะถูกคำนวณโดยอัตโนมัติในคอลัมน์นี้ภายใต้ส่วนหัวนี้" sqref="D5"/>
    <dataValidation allowBlank="1" showInputMessage="1" showErrorMessage="1" prompt="ใส่จำนวนของขวัญที่วางแผนไว้สำหรับแต่ละบุคคลในคอลัมน์ สำหรับ ในคอลัมน์นี้ภายใต้ส่วนหัวนี้" sqref="E5"/>
    <dataValidation allowBlank="1" showInputMessage="1" showErrorMessage="1" prompt="จำนวนของขวัญที่เหลืออยู่จะถูกคำนวณโดยอัตโนมัติในคอลัมน์นี้ภายใต้ส่วนหัวนี้" sqref="F5"/>
    <dataValidation allowBlank="1" showInputMessage="1" showErrorMessage="1" prompt="ใส่งบประมาณทั้งหมดในเซลล์ทางด้านขวา" sqref="E1"/>
    <dataValidation allowBlank="1" showInputMessage="1" showErrorMessage="1" prompt="ใส่งบประมาณทั้งหมดในเซลล์นี้" sqref="F1"/>
    <dataValidation allowBlank="1" showInputMessage="1" showErrorMessage="1" prompt="จำนวนคงเหลือจะถูกคำนวณโดยอัตโนมัติในเซลล์ทางด้านขวา" sqref="E3"/>
    <dataValidation allowBlank="1" showInputMessage="1" showErrorMessage="1" prompt="จำนวนที่ใช้จะถูกคำนวณโดยอัตโนมัติในเซลล์ทางด้านขวา" sqref="E2"/>
    <dataValidation allowBlank="1" showInputMessage="1" showErrorMessage="1" prompt="จำนวนที่ใช้จะถูกคำนวณโดยอัตโนมัติในเซลล์นี้" sqref="F2"/>
    <dataValidation allowBlank="1" showInputMessage="1" showErrorMessage="1" prompt="จำนวนคงเหลือจะถูกคำนวณโดยอัตโนมัติในเซลล์นี้" sqref="F3"/>
    <dataValidation allowBlank="1" showInputMessage="1" showErrorMessage="1" prompt="ชื่อเรื่องของเวิร์กชีตนี้อยู่ในเซลล์นี้และเซลล์ C1 ใส่งบประมาณทั้งหมดในเซลล์ F1 จำนวนที่ใช้และจำนวนคงเหลือจะถูกคำนวณโดยอัตโนมัติในเซลล์ F2 และ F3 " sqref="B1:B3"/>
    <dataValidation type="list" errorStyle="warning" allowBlank="1" showInputMessage="1" showErrorMessage="1" error="เลือกใช่หรือไม่ใช่จากรายการ เลือกยกเลิก กด Alt+ลูกศรลงเพื่อดูตัวเลือก จากนั้นลูกศรลงและ Enter เพื่อเลือก" prompt="เลือกใช่เพื่อปรับงบประมาณของขวัญโดยอัตโนมัติเมื่อ % ของงบประมาณที่วางแผนไว้เกิน 100% เลือกไม่ใช่เมื่ออาจเกินงบประมาณทั้งหมด" sqref="D4">
      <formula1>"ใช่, ไม่ใช่"</formula1>
    </dataValidation>
    <dataValidation allowBlank="1" showInputMessage="1" showErrorMessage="1" prompt="เลือกใช่ในเซลล์ทางด้านขวาเพื่อปรับงบประมาณของขวัญต่อผู้รับโดยอัตโนมัติเมื่อ % ของงบประมาณที่วางแผนไว้มากกว่า 100% เลือกไม่ใช่เพื่อให้ผลรวมของงบประมาณต่อผู้รับเกินงบประมาณทั้งหมด" sqref="B4:C4"/>
  </dataValidations>
  <printOptions horizontalCentered="1"/>
  <pageMargins left="0.25" right="0.25" top="0.65" bottom="0.4" header="0" footer="0"/>
  <pageSetup paperSize="9"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F9"/>
  <sheetViews>
    <sheetView showGridLines="0" zoomScaleNormal="100" workbookViewId="0"/>
  </sheetViews>
  <sheetFormatPr defaultColWidth="8.75" defaultRowHeight="30" customHeight="1" x14ac:dyDescent="0.25"/>
  <cols>
    <col min="1" max="1" width="2.625" style="2" customWidth="1"/>
    <col min="2" max="2" width="22.625" style="2" customWidth="1"/>
    <col min="3" max="6" width="26.625" style="2" customWidth="1"/>
    <col min="7" max="7" width="2.625" style="2" customWidth="1"/>
    <col min="8" max="16384" width="8.75" style="2"/>
  </cols>
  <sheetData>
    <row r="1" spans="2:6" ht="90.95" customHeight="1" x14ac:dyDescent="0.25">
      <c r="B1" s="8" t="s">
        <v>0</v>
      </c>
      <c r="C1" s="9" t="s">
        <v>17</v>
      </c>
    </row>
    <row r="2" spans="2:6" ht="30" customHeight="1" x14ac:dyDescent="0.25">
      <c r="B2" s="6" t="s">
        <v>1</v>
      </c>
      <c r="C2" s="6" t="s">
        <v>18</v>
      </c>
      <c r="D2" s="6" t="s">
        <v>26</v>
      </c>
      <c r="E2" s="6" t="s">
        <v>27</v>
      </c>
      <c r="F2" s="6" t="s">
        <v>28</v>
      </c>
    </row>
    <row r="3" spans="2:6" ht="30" customHeight="1" x14ac:dyDescent="0.25">
      <c r="B3" s="2" t="s">
        <v>3</v>
      </c>
      <c r="C3" s="2" t="s">
        <v>19</v>
      </c>
      <c r="D3" s="18">
        <v>36</v>
      </c>
      <c r="E3" s="3" t="s">
        <v>10</v>
      </c>
      <c r="F3" s="3" t="s">
        <v>10</v>
      </c>
    </row>
    <row r="4" spans="2:6" ht="30" customHeight="1" x14ac:dyDescent="0.25">
      <c r="B4" s="2" t="s">
        <v>4</v>
      </c>
      <c r="C4" s="2" t="s">
        <v>20</v>
      </c>
      <c r="D4" s="18">
        <v>89</v>
      </c>
      <c r="E4" s="3" t="s">
        <v>10</v>
      </c>
      <c r="F4" s="3"/>
    </row>
    <row r="5" spans="2:6" ht="30" customHeight="1" x14ac:dyDescent="0.25">
      <c r="B5" s="2" t="s">
        <v>5</v>
      </c>
      <c r="C5" s="2" t="s">
        <v>21</v>
      </c>
      <c r="D5" s="18">
        <v>51</v>
      </c>
      <c r="E5" s="3" t="s">
        <v>10</v>
      </c>
      <c r="F5" s="3" t="s">
        <v>10</v>
      </c>
    </row>
    <row r="6" spans="2:6" ht="30" customHeight="1" x14ac:dyDescent="0.25">
      <c r="B6" s="2" t="s">
        <v>2</v>
      </c>
      <c r="C6" s="2" t="s">
        <v>22</v>
      </c>
      <c r="D6" s="18">
        <v>48</v>
      </c>
      <c r="E6" s="3"/>
      <c r="F6" s="3"/>
    </row>
    <row r="7" spans="2:6" ht="30" customHeight="1" x14ac:dyDescent="0.25">
      <c r="B7" s="2" t="s">
        <v>2</v>
      </c>
      <c r="C7" s="2" t="s">
        <v>23</v>
      </c>
      <c r="D7" s="18">
        <v>57</v>
      </c>
      <c r="E7" s="3" t="s">
        <v>10</v>
      </c>
      <c r="F7" s="3"/>
    </row>
    <row r="8" spans="2:6" ht="30" customHeight="1" x14ac:dyDescent="0.25">
      <c r="B8" s="2" t="s">
        <v>6</v>
      </c>
      <c r="C8" s="2" t="s">
        <v>24</v>
      </c>
      <c r="D8" s="18">
        <v>50</v>
      </c>
      <c r="E8" s="3" t="s">
        <v>10</v>
      </c>
      <c r="F8" s="3" t="s">
        <v>10</v>
      </c>
    </row>
    <row r="9" spans="2:6" ht="30" customHeight="1" x14ac:dyDescent="0.25">
      <c r="B9" s="2" t="s">
        <v>3</v>
      </c>
      <c r="C9" s="2" t="s">
        <v>25</v>
      </c>
      <c r="D9" s="18">
        <v>60</v>
      </c>
      <c r="E9" s="3"/>
      <c r="F9" s="3"/>
    </row>
  </sheetData>
  <conditionalFormatting sqref="B3:F9">
    <cfRule type="expression" dxfId="1" priority="2">
      <formula>($E3="ใช่")*($F3="ใช่")</formula>
    </cfRule>
  </conditionalFormatting>
  <dataValidations count="10">
    <dataValidation allowBlank="1" showInputMessage="1" showErrorMessage="1" prompt="สร้างรายการของขวัญในเวิร์กชีตนี้ ใส่รายละเอียดในตารางของขวัญ เมื่อของขวัญถูกทำเครื่องหมายเป็นซื้อแล้วและห่อแล้ว แถวของตารางจะถูกอัปเดตโดยอัตโนมัติด้วยการจัดรูปแบบขีดทับ" sqref="A1"/>
    <dataValidation allowBlank="1" showInputMessage="1" showErrorMessage="1" prompt="เลือกผู้รับในคอลัมน์นี้ภายใต้ส่วนหัวนี้ กด ALT+ลูกศรลงเพื่อดูตัวเลือก จากนั้นกดลูกศรลงและ ENTER เพื่อเลือก ใช้ตัวกรองส่วนหัวเพื่อค้นหารายการเฉพาะ" sqref="B2"/>
    <dataValidation allowBlank="1" showInputMessage="1" showErrorMessage="1" prompt="ใส่ของขวัญในคอลัมน์นี้ภายใต้ส่วนหัวนี้" sqref="C2"/>
    <dataValidation allowBlank="1" showInputMessage="1" showErrorMessage="1" prompt="ใส่ค่าใช้จ่ายในคอลัมน์นี้ภายใต้ส่วนหัวนี้" sqref="D2"/>
    <dataValidation allowBlank="1" showInputMessage="1" showErrorMessage="1" prompt="เลือกใช่จากรายการในในคอลัมน์นี้ภายใต้ส่วนหัวนี้เมื่อซื้อของขวัญแล้ว กด ALT+ลูกศรลงเพื่อดูตัวเลือก จากนั้นกด ENTER เพื่อเลือก" sqref="E2"/>
    <dataValidation allowBlank="1" showInputMessage="1" showErrorMessage="1" prompt="เลือกใช่จากรายการในคอลัมน์นี้ภายใต้ส่วนหัวนี้เมื่อห่อของขวัญแล้ว กด ALT+ลูกศรลงเพื่อดูตัวเลือก จากนั้นกด ENTER เพื่อเลือก" sqref="F2"/>
    <dataValidation allowBlank="1" showInputMessage="1" showErrorMessage="1" prompt="ชื่อเรื่องของเวิร์กชีตนี้อยู่ในเซลล์นี้และเซลล์ C1" sqref="B1"/>
    <dataValidation type="list" errorStyle="warning" allowBlank="1" showInputMessage="1" showErrorMessage="1" error="เลือกใช่จากรายการเมื่อห่อของขวัญแล้ว เลือกยกเลิก กด ALT+ลูกศรลงเพื่อดูตัวเลือก จากนั้นกด ENTER เพื่อเลือก" sqref="F3:F9">
      <formula1>"ใช่"</formula1>
    </dataValidation>
    <dataValidation type="list" errorStyle="warning" allowBlank="1" showInputMessage="1" showErrorMessage="1" error="เลือกใช่จากรายการเมื่อซื้อของขวัญแล้ว เลือกยกเลิก กด ALT+ลูกศรลงเพื่อดูตัวเลือก จากนั้นกด ENTER เพื่อเลือก" sqref="E3:E9">
      <formula1>"ใช่"</formula1>
    </dataValidation>
    <dataValidation type="list" errorStyle="warning" allowBlank="1" showInputMessage="1" showErrorMessage="1" error="เลือกผู้รับจากรายการ เลือกยกเลิก กด Alt+ลูกศรลงเพื่อดูตัวเลือก จากนั้นลูกศรลงและ Enter เพื่อเลือก" sqref="B3:B9">
      <formula1>RecipientNames</formula1>
    </dataValidation>
  </dataValidations>
  <printOptions horizontalCentered="1"/>
  <pageMargins left="0.25" right="0.25" top="0.65" bottom="0.4" header="0" footer="0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สรุป</vt:lpstr>
      <vt:lpstr>รายการของขวัญ</vt:lpstr>
      <vt:lpstr>Adjust_Budget</vt:lpstr>
      <vt:lpstr>รายการของขวัญ!Print_Titles</vt:lpstr>
      <vt:lpstr>สรุป!Print_Titles</vt:lpstr>
      <vt:lpstr>RecipientNames</vt:lpstr>
      <vt:lpstr>RowTitleRegion1..F4</vt:lpstr>
      <vt:lpstr>TotalBudget</vt:lpstr>
      <vt:lpstr>คงเหลือ</vt:lpstr>
      <vt:lpstr>ชื่อเรื่อง1</vt:lpstr>
      <vt:lpstr>ชื่อเรื่อง2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2018-07-04T07:30:42Z</dcterms:created>
  <dcterms:modified xsi:type="dcterms:W3CDTF">2018-07-04T07:30:42Z</dcterms:modified>
</cp:coreProperties>
</file>