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10095" windowHeight="2880"/>
  </bookViews>
  <sheets>
    <sheet name="ความดันโลหิตและระดับน้ำตาล" sheetId="1" r:id="rId1"/>
  </sheets>
  <definedNames>
    <definedName name="DTarget">ความดันโลหิตและระดับน้ำตาล!$E$4</definedName>
    <definedName name="Dสูง">ความดันโลหิตและระดับน้ำตาล!$G$4</definedName>
    <definedName name="Gต่ำ">ความดันโลหิตและระดับน้ำตาล!$H$3</definedName>
    <definedName name="Gปกติ">ความดันโลหิตและระดับน้ำตาล!$I$3</definedName>
    <definedName name="Gสูง">ความดันโลหิตและระดับน้ำตาล!$J$3</definedName>
    <definedName name="_xlnm.Print_Titles" localSheetId="0">ความดันโลหิตและระดับน้ำตาล!$6:$6</definedName>
    <definedName name="STarget">ความดันโลหิตและระดับน้ำตาล!$E$3</definedName>
    <definedName name="Sสูง">ความดันโลหิตและระดับน้ำตาล!$G$3</definedName>
    <definedName name="ชื่อเรื่อง1">ความดันโลหิตและระดับน้ำตาล[[#Headers],[วันที่]]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7" i="1"/>
  <c r="H13" i="1" l="1"/>
  <c r="G13" i="1"/>
  <c r="F13" i="1"/>
  <c r="E13" i="1"/>
  <c r="B12" i="1" l="1"/>
  <c r="B8" i="1"/>
  <c r="B9" i="1"/>
  <c r="B10" i="1"/>
  <c r="B11" i="1"/>
  <c r="B7" i="1"/>
  <c r="J11" i="1" l="1"/>
  <c r="J12" i="1"/>
  <c r="J10" i="1"/>
  <c r="J9" i="1"/>
  <c r="J8" i="1"/>
  <c r="J7" i="1"/>
</calcChain>
</file>

<file path=xl/sharedStrings.xml><?xml version="1.0" encoding="utf-8"?>
<sst xmlns="http://schemas.openxmlformats.org/spreadsheetml/2006/main" count="29" uniqueCount="25">
  <si>
    <t>ตัวติดตามความดันโลหิต
และระดับน้ำตาล</t>
  </si>
  <si>
    <t>วันที่</t>
  </si>
  <si>
    <t>ค่าเฉลี่ย</t>
  </si>
  <si>
    <t>เวลา</t>
  </si>
  <si>
    <t>เหตุการณ์</t>
  </si>
  <si>
    <t>ปลุก</t>
  </si>
  <si>
    <t>ก่อนอาหาร</t>
  </si>
  <si>
    <t>หลังอาหาร</t>
  </si>
  <si>
    <t>BP เท่านั้น</t>
  </si>
  <si>
    <t>กำหนดค่ามาตราส่วนในเซลล์ E2 ถึง J5 ด้านล่าง</t>
  </si>
  <si>
    <t>ความดันโลหิต</t>
  </si>
  <si>
    <t>ความดันเป้าหมาย</t>
  </si>
  <si>
    <t>ความดันโลหิตค่าบน</t>
  </si>
  <si>
    <t>ความดันโลหิตค่าล่าง</t>
  </si>
  <si>
    <t>โทรหาแพทย์</t>
  </si>
  <si>
    <t>อัตราการเต้นของหัวใจ</t>
  </si>
  <si>
    <t>อัตราน้ำตาล</t>
  </si>
  <si>
    <t>ต่ำ</t>
  </si>
  <si>
    <t>น้ำตาล</t>
  </si>
  <si>
    <t>ปกติ</t>
  </si>
  <si>
    <t>ระดับ</t>
  </si>
  <si>
    <t>สูง</t>
  </si>
  <si>
    <t>สถานะ</t>
  </si>
  <si>
    <t>หมายเหตุ</t>
  </si>
  <si>
    <t>รับประทานยา BP พร้อมอาหาร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</si>
</sst>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[$-F400]h:mm:ss\ AM/PM"/>
  </numFmts>
  <fonts count="12" x14ac:knownFonts="1">
    <font>
      <sz val="11"/>
      <color theme="3"/>
      <name val="Leelawadee"/>
      <family val="2"/>
    </font>
    <font>
      <sz val="11"/>
      <color theme="3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2"/>
      <color theme="0"/>
      <name val="Leelawadee"/>
      <family val="2"/>
    </font>
    <font>
      <sz val="11"/>
      <color theme="3"/>
      <name val="Leelawadee"/>
      <family val="2"/>
    </font>
    <font>
      <sz val="11"/>
      <name val="Leelawadee"/>
      <family val="2"/>
    </font>
    <font>
      <i/>
      <sz val="11"/>
      <color theme="2"/>
      <name val="Leelawadee"/>
      <family val="2"/>
    </font>
    <font>
      <b/>
      <sz val="8"/>
      <color theme="3"/>
      <name val="Leelawadee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4" fillId="3" borderId="0">
      <alignment horizontal="left" vertical="center" wrapText="1"/>
    </xf>
    <xf numFmtId="0" fontId="5" fillId="2" borderId="2">
      <alignment horizontal="center" vertical="center"/>
    </xf>
    <xf numFmtId="0" fontId="5" fillId="0" borderId="4">
      <alignment horizontal="center" vertical="top"/>
    </xf>
    <xf numFmtId="0" fontId="9" fillId="0" borderId="0" applyNumberFormat="0" applyFill="0" applyBorder="0" applyProtection="0">
      <alignment horizontal="center" vertical="center"/>
    </xf>
    <xf numFmtId="0" fontId="2" fillId="0" borderId="0" applyNumberFormat="0" applyBorder="0" applyAlignment="0" applyProtection="0"/>
    <xf numFmtId="1" fontId="7" fillId="5" borderId="2">
      <alignment horizontal="center" vertical="center"/>
    </xf>
    <xf numFmtId="0" fontId="3" fillId="3" borderId="0" applyNumberFormat="0" applyBorder="0" applyAlignment="0" applyProtection="0"/>
    <xf numFmtId="14" fontId="1" fillId="3" borderId="0" applyFont="0" applyFill="0" applyBorder="0">
      <alignment horizontal="left" vertical="center" wrapText="1" indent="1"/>
    </xf>
    <xf numFmtId="189" fontId="8" fillId="3" borderId="0" applyFill="0" applyBorder="0">
      <alignment horizontal="left" vertical="center" wrapText="1" indent="1"/>
    </xf>
    <xf numFmtId="1" fontId="8" fillId="0" borderId="0" applyFill="0" applyBorder="0" applyProtection="0">
      <alignment horizontal="center" vertical="center"/>
    </xf>
    <xf numFmtId="1" fontId="1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8">
    <xf numFmtId="0" fontId="0" fillId="3" borderId="0" xfId="0">
      <alignment horizontal="left" vertical="center" wrapText="1" indent="1"/>
    </xf>
    <xf numFmtId="0" fontId="0" fillId="3" borderId="0" xfId="0" applyFont="1">
      <alignment horizontal="left" vertical="center" wrapText="1" indent="1"/>
    </xf>
    <xf numFmtId="1" fontId="6" fillId="4" borderId="2" xfId="13" applyFont="1">
      <alignment horizontal="center" vertical="center"/>
    </xf>
    <xf numFmtId="0" fontId="5" fillId="2" borderId="2" xfId="2" applyFont="1">
      <alignment horizontal="center" vertical="center"/>
    </xf>
    <xf numFmtId="1" fontId="6" fillId="6" borderId="2" xfId="12" applyNumberFormat="1" applyFont="1" applyBorder="1" applyAlignment="1">
      <alignment horizontal="center" vertical="center"/>
    </xf>
    <xf numFmtId="1" fontId="6" fillId="6" borderId="2" xfId="12" applyFont="1">
      <alignment horizontal="center" vertical="center"/>
    </xf>
    <xf numFmtId="1" fontId="7" fillId="5" borderId="2" xfId="6" applyFont="1">
      <alignment horizontal="center" vertical="center"/>
    </xf>
    <xf numFmtId="0" fontId="5" fillId="0" borderId="4" xfId="3" applyFo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0" fillId="3" borderId="0" xfId="0" applyFont="1" applyFill="1" applyBorder="1">
      <alignment horizontal="left" vertical="center" wrapText="1" indent="1"/>
    </xf>
    <xf numFmtId="0" fontId="0" fillId="3" borderId="0" xfId="4" applyFont="1" applyFill="1" applyBorder="1">
      <alignment horizontal="center" vertical="center"/>
    </xf>
    <xf numFmtId="0" fontId="0" fillId="3" borderId="0" xfId="0" applyFont="1" applyAlignment="1">
      <alignment horizontal="left" vertical="center" wrapText="1" indent="1"/>
    </xf>
    <xf numFmtId="1" fontId="0" fillId="3" borderId="0" xfId="10" applyFont="1" applyFill="1" applyBorder="1" applyAlignment="1">
      <alignment horizontal="center" vertical="center"/>
    </xf>
    <xf numFmtId="0" fontId="0" fillId="3" borderId="0" xfId="0" applyFont="1" applyAlignment="1">
      <alignment horizontal="left" vertical="center" wrapText="1"/>
    </xf>
    <xf numFmtId="0" fontId="9" fillId="3" borderId="0" xfId="4" applyFont="1" applyFill="1" applyAlignment="1">
      <alignment horizontal="center"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wrapText="1" indent="1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 applyProtection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>
      <alignment horizontal="left" vertical="center" indent="1"/>
    </xf>
    <xf numFmtId="0" fontId="5" fillId="2" borderId="2" xfId="2" applyFont="1">
      <alignment horizontal="center" vertical="center"/>
    </xf>
    <xf numFmtId="0" fontId="4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5" fillId="0" borderId="4" xfId="3" applyFont="1">
      <alignment horizontal="center" vertical="top"/>
    </xf>
    <xf numFmtId="189" fontId="8" fillId="3" borderId="0" xfId="9" applyFill="1" applyBorder="1">
      <alignment horizontal="left" vertical="center" wrapText="1" indent="1"/>
    </xf>
    <xf numFmtId="14" fontId="0" fillId="3" borderId="0" xfId="8" applyFont="1" applyFill="1" applyBorder="1">
      <alignment horizontal="left" vertical="center" wrapText="1" indent="1"/>
    </xf>
  </cellXfs>
  <cellStyles count="14">
    <cellStyle name="ข้อความอธิบาย" xfId="7" builtinId="53" customBuiltin="1"/>
    <cellStyle name="จุลภาค" xfId="10" builtinId="3" customBuiltin="1"/>
    <cellStyle name="จุลภาค [0]" xfId="11" builtinId="6" customBuiltin="1"/>
    <cellStyle name="ชื่อเรื่อง" xfId="1" builtinId="15" customBuiltin="1"/>
    <cellStyle name="ปกติ" xfId="0" builtinId="0" customBuiltin="1"/>
    <cellStyle name="วันที่" xfId="8"/>
    <cellStyle name="เวลา" xfId="9"/>
    <cellStyle name="ส่วนที่ถูกเน้น1" xfId="12" builtinId="29" customBuiltin="1"/>
    <cellStyle name="ส่วนที่ถูกเน้น2" xfId="13" builtinId="33" customBuiltin="1"/>
    <cellStyle name="ส่วนที่ถูกเน้น3" xfId="6" builtinId="37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54"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b/>
        <i val="0"/>
        <color theme="6" tint="-0.24994659260841701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ตัวติดตามความดันโลหิตและระดับน้ำตาล" defaultPivotStyle="PivotStyleLight15">
    <tableStyle name="ตัวติดตามความดันโลหิตและระดับน้ำตาล" pivot="0" count="4">
      <tableStyleElement type="wholeTable" dxfId="53"/>
      <tableStyleElement type="headerRow" dxfId="52"/>
      <tableStyleElement type="totalRow" dxfId="51"/>
      <tableStyleElement type="lastColumn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1</xdr:row>
      <xdr:rowOff>11106</xdr:rowOff>
    </xdr:to>
    <xdr:grpSp>
      <xdr:nvGrpSpPr>
        <xdr:cNvPr id="8" name="เคล็ดลับการกรอกข้อมูล" descr="กำหนดค่ามาตราส่วนให้พอดีกับความต้องการของคุณ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8515350" cy="268283"/>
          <a:chOff x="3248023" y="-2"/>
          <a:chExt cx="6581775" cy="268283"/>
        </a:xfrm>
      </xdr:grpSpPr>
      <xdr:sp macro="" textlink="">
        <xdr:nvSpPr>
          <xdr:cNvPr id="7" name="งานศิลปะ - บรรทัด" descr="เส้นโค้งมน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ข้อความคำแนะนำ" descr="กำหนดค่ามาตราส่วนให้พอดีกับความต้องการของคุณ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156327" y="34050"/>
            <a:ext cx="2765168" cy="234231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th-th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Latha" panose="020B0604020202020204" pitchFamily="34" charset="0"/>
                <a:ea typeface="+mn-ea"/>
                <a:cs typeface="Leelawadee" panose="020B0502040204020203" pitchFamily="34" charset="-34"/>
              </a:rPr>
              <a:t>กำหนดค่ามาตราส่วนให้พอดีกับความต้องการของคุณ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Latha" panose="020B0604020202020204" pitchFamily="34" charset="0"/>
              <a:cs typeface="Latha" panose="020B0604020202020204" pitchFamily="34" charset="0"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ตัวเชื่อมต่อตรง 5" descr="ตัวคั่น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สี่เหลี่ยมผืนผ้า 18" descr="ตัวคั่น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th-th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ความดันโลหิตและระดับน้ำตาล" displayName="ความดันโลหิตและระดับน้ำตาล" ref="B6:K13" totalsRowCount="1" headerRowDxfId="49" dataDxfId="48" totalsRowDxfId="47">
  <tableColumns count="10">
    <tableColumn id="1" name="วันที่" totalsRowLabel="ค่าเฉลี่ย" dataDxfId="46" totalsRowDxfId="37" dataCellStyle="วันที่"/>
    <tableColumn id="2" name="เวลา" dataCellStyle="เวลา"/>
    <tableColumn id="3" name="เหตุการณ์" dataDxfId="45" totalsRowDxfId="36" dataCellStyle="ปกติ"/>
    <tableColumn id="4" name="ความดันโลหิตค่าบน" totalsRowFunction="average" dataDxfId="44" totalsRowDxfId="35" dataCellStyle="จุลภาค"/>
    <tableColumn id="5" name="ความดันโลหิตค่าล่าง" totalsRowFunction="average" dataDxfId="43" totalsRowDxfId="34" dataCellStyle="จุลภาค"/>
    <tableColumn id="6" name="อัตราการเต้นของหัวใจ" totalsRowFunction="average" dataDxfId="42" totalsRowDxfId="33" dataCellStyle="จุลภาค"/>
    <tableColumn id="10" name="น้ำตาล" totalsRowFunction="average" dataDxfId="41" totalsRowDxfId="32" dataCellStyle="จุลภาค"/>
    <tableColumn id="7" name="ระดับ" dataDxfId="40" totalsRowDxfId="31" dataCellStyle="ปกติ">
      <calculatedColumnFormula>ความดันโลหิตและระดับน้ำตาล[[#This Row],[น้ำตาล]]</calculatedColumnFormula>
    </tableColumn>
    <tableColumn id="9" name="สถานะ" dataDxfId="39" totalsRowDxfId="30" dataCellStyle="หัวเรื่อง 3">
      <calculatedColumnFormula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calculatedColumnFormula>
    </tableColumn>
    <tableColumn id="8" name="หมายเหตุ" dataDxfId="38" totalsRowDxfId="29" dataCellStyle="ปกติ"/>
  </tableColumns>
  <tableStyleInfo name="ตัวติดตามความดันโลหิตและระดับน้ำตาล" showFirstColumn="0" showLastColumn="1" showRowStripes="1" showColumnStripes="0"/>
  <extLst>
    <ext xmlns:x14="http://schemas.microsoft.com/office/spreadsheetml/2009/9/main" uri="{504A1905-F514-4f6f-8877-14C23A59335A}">
      <x14:table altTextSummary="วันที่ เวลา เหตุการณ์ การอ่านความดันโลหิตค่าบนและค่าล่าง อัตราการเต้นของหัวใจ ระดับน้ำตาล ระดับ สถานะ และหมายเหตุจะอยู่ในตารางนี้ ระดับและสถานะจะอัปเดต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K13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style="1" customWidth="1"/>
    <col min="13" max="16384" width="9" style="1"/>
  </cols>
  <sheetData>
    <row r="1" spans="2:11" ht="24.95" customHeight="1" thickBot="1" x14ac:dyDescent="0.3">
      <c r="B1" s="23" t="s">
        <v>0</v>
      </c>
      <c r="C1" s="23"/>
      <c r="D1" s="23"/>
      <c r="E1" s="24" t="s">
        <v>9</v>
      </c>
      <c r="F1" s="24"/>
      <c r="G1" s="24"/>
      <c r="H1" s="24"/>
      <c r="I1" s="24"/>
      <c r="J1" s="24"/>
    </row>
    <row r="2" spans="2:11" ht="24.95" customHeight="1" thickTop="1" thickBot="1" x14ac:dyDescent="0.3">
      <c r="B2" s="23"/>
      <c r="C2" s="23"/>
      <c r="D2" s="23"/>
      <c r="E2" s="22" t="s">
        <v>10</v>
      </c>
      <c r="F2" s="22"/>
      <c r="G2" s="22"/>
      <c r="H2" s="22" t="s">
        <v>16</v>
      </c>
      <c r="I2" s="22"/>
      <c r="J2" s="22"/>
    </row>
    <row r="3" spans="2:11" ht="24.95" customHeight="1" thickTop="1" thickBot="1" x14ac:dyDescent="0.3">
      <c r="B3" s="23"/>
      <c r="C3" s="23"/>
      <c r="D3" s="23"/>
      <c r="E3" s="2">
        <v>120</v>
      </c>
      <c r="F3" s="3" t="s">
        <v>12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">
      <c r="B4" s="23"/>
      <c r="C4" s="23"/>
      <c r="D4" s="23"/>
      <c r="E4" s="2">
        <v>80</v>
      </c>
      <c r="F4" s="3" t="s">
        <v>13</v>
      </c>
      <c r="G4" s="6">
        <v>90</v>
      </c>
      <c r="H4" s="25" t="s">
        <v>17</v>
      </c>
      <c r="I4" s="25" t="s">
        <v>19</v>
      </c>
      <c r="J4" s="25" t="s">
        <v>21</v>
      </c>
    </row>
    <row r="5" spans="2:11" ht="24.95" customHeight="1" thickTop="1" x14ac:dyDescent="0.25">
      <c r="B5" s="23"/>
      <c r="C5" s="23"/>
      <c r="D5" s="23"/>
      <c r="E5" s="7" t="s">
        <v>11</v>
      </c>
      <c r="F5" s="8"/>
      <c r="G5" s="7" t="s">
        <v>14</v>
      </c>
      <c r="H5" s="25"/>
      <c r="I5" s="25"/>
      <c r="J5" s="25"/>
    </row>
    <row r="6" spans="2:11" ht="20.100000000000001" customHeight="1" x14ac:dyDescent="0.25">
      <c r="B6" s="9" t="s">
        <v>1</v>
      </c>
      <c r="C6" s="9" t="s">
        <v>3</v>
      </c>
      <c r="D6" s="1" t="s">
        <v>4</v>
      </c>
      <c r="E6" s="10" t="s">
        <v>12</v>
      </c>
      <c r="F6" s="10" t="s">
        <v>13</v>
      </c>
      <c r="G6" s="10" t="s">
        <v>15</v>
      </c>
      <c r="H6" s="10" t="s">
        <v>18</v>
      </c>
      <c r="I6" s="9" t="s">
        <v>20</v>
      </c>
      <c r="J6" s="10" t="s">
        <v>22</v>
      </c>
      <c r="K6" s="9" t="s">
        <v>23</v>
      </c>
    </row>
    <row r="7" spans="2:11" ht="30" customHeight="1" x14ac:dyDescent="0.25">
      <c r="B7" s="27">
        <f ca="1">TODAY()</f>
        <v>43217</v>
      </c>
      <c r="C7" s="26">
        <v>0.25</v>
      </c>
      <c r="D7" s="11" t="s">
        <v>5</v>
      </c>
      <c r="E7" s="12">
        <v>129</v>
      </c>
      <c r="F7" s="12">
        <v>79</v>
      </c>
      <c r="G7" s="12">
        <v>72</v>
      </c>
      <c r="H7" s="12">
        <v>55</v>
      </c>
      <c r="I7" s="13">
        <f>ความดันโลหิตและระดับน้ำตาล[[#This Row],[น้ำตาล]]</f>
        <v>55</v>
      </c>
      <c r="J7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ต่ำ</v>
      </c>
      <c r="K7" s="11"/>
    </row>
    <row r="8" spans="2:11" ht="30" customHeight="1" x14ac:dyDescent="0.25">
      <c r="B8" s="27">
        <f t="shared" ref="B8:B11" ca="1" si="0">TODAY()</f>
        <v>43217</v>
      </c>
      <c r="C8" s="26">
        <v>0.29166666666666669</v>
      </c>
      <c r="D8" s="11" t="s">
        <v>6</v>
      </c>
      <c r="E8" s="12">
        <v>120</v>
      </c>
      <c r="F8" s="12">
        <v>80</v>
      </c>
      <c r="G8" s="12">
        <v>74</v>
      </c>
      <c r="H8" s="12">
        <v>70</v>
      </c>
      <c r="I8" s="13">
        <f>ความดันโลหิตและระดับน้ำตาล[[#This Row],[น้ำตาล]]</f>
        <v>70</v>
      </c>
      <c r="J8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ต่ำ</v>
      </c>
      <c r="K8" s="11"/>
    </row>
    <row r="9" spans="2:11" ht="30" customHeight="1" x14ac:dyDescent="0.25">
      <c r="B9" s="27">
        <f t="shared" ca="1" si="0"/>
        <v>43217</v>
      </c>
      <c r="C9" s="26">
        <v>0.375</v>
      </c>
      <c r="D9" s="11" t="s">
        <v>7</v>
      </c>
      <c r="E9" s="12">
        <v>133</v>
      </c>
      <c r="F9" s="12">
        <v>80</v>
      </c>
      <c r="G9" s="12">
        <v>75</v>
      </c>
      <c r="H9" s="12">
        <v>75</v>
      </c>
      <c r="I9" s="13">
        <f>ความดันโลหิตและระดับน้ำตาล[[#This Row],[น้ำตาล]]</f>
        <v>75</v>
      </c>
      <c r="J9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ปกติ</v>
      </c>
      <c r="K9" s="11"/>
    </row>
    <row r="10" spans="2:11" ht="30" customHeight="1" x14ac:dyDescent="0.25">
      <c r="B10" s="27">
        <f t="shared" ca="1" si="0"/>
        <v>43217</v>
      </c>
      <c r="C10" s="26">
        <v>0.41666666666666669</v>
      </c>
      <c r="D10" s="11" t="s">
        <v>8</v>
      </c>
      <c r="E10" s="12">
        <v>143</v>
      </c>
      <c r="F10" s="12">
        <v>91</v>
      </c>
      <c r="G10" s="12">
        <v>75</v>
      </c>
      <c r="H10" s="12">
        <v>190</v>
      </c>
      <c r="I10" s="13">
        <f>ความดันโลหิตและระดับน้ำตาล[[#This Row],[น้ำตาล]]</f>
        <v>190</v>
      </c>
      <c r="J10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สูง</v>
      </c>
      <c r="K10" s="11"/>
    </row>
    <row r="11" spans="2:11" ht="30" customHeight="1" x14ac:dyDescent="0.25">
      <c r="B11" s="27">
        <f t="shared" ca="1" si="0"/>
        <v>43217</v>
      </c>
      <c r="C11" s="26">
        <v>0.5</v>
      </c>
      <c r="D11" s="11" t="s">
        <v>6</v>
      </c>
      <c r="E11" s="12">
        <v>141</v>
      </c>
      <c r="F11" s="12">
        <v>84</v>
      </c>
      <c r="G11" s="12">
        <v>70</v>
      </c>
      <c r="H11" s="12">
        <v>140</v>
      </c>
      <c r="I11" s="13">
        <f>ความดันโลหิตและระดับน้ำตาล[[#This Row],[น้ำตาล]]</f>
        <v>140</v>
      </c>
      <c r="J11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ปกติ</v>
      </c>
      <c r="K11" s="11"/>
    </row>
    <row r="12" spans="2:11" ht="30" customHeight="1" x14ac:dyDescent="0.25">
      <c r="B12" s="27">
        <f ca="1">TODAY()</f>
        <v>43217</v>
      </c>
      <c r="C12" s="26">
        <v>0.625</v>
      </c>
      <c r="D12" s="11" t="s">
        <v>7</v>
      </c>
      <c r="E12" s="12">
        <v>132</v>
      </c>
      <c r="F12" s="12">
        <v>80</v>
      </c>
      <c r="G12" s="12">
        <v>68</v>
      </c>
      <c r="H12" s="12">
        <v>90</v>
      </c>
      <c r="I12" s="13">
        <f>ความดันโลหิตและระดับน้ำตาล[[#This Row],[น้ำตาล]]</f>
        <v>90</v>
      </c>
      <c r="J12" s="14" t="str">
        <f>IFERROR(IF(ความดันโลหิตและระดับน้ำตาล[[#This Row],[ระดับ]]=0,"",IF(ความดันโลหิตและระดับน้ำตาล[[#This Row],[ระดับ]]&lt;=Gต่ำ,"ต่ำ",IF(AND(ความดันโลหิตและระดับน้ำตาล[[#This Row],[ระดับ]]&gt;Gต่ำ,ความดันโลหิตและระดับน้ำตาล[[#This Row],[ระดับ]]&lt;Gสูง),"ปกติ","สูง"))), "")</f>
        <v>ปกติ</v>
      </c>
      <c r="K12" s="11" t="s">
        <v>24</v>
      </c>
    </row>
    <row r="13" spans="2:11" ht="30" customHeight="1" x14ac:dyDescent="0.25">
      <c r="B13" s="15" t="s">
        <v>2</v>
      </c>
      <c r="C13" s="9"/>
      <c r="D13" s="16"/>
      <c r="E13" s="17">
        <f>SUBTOTAL(101,ความดันโลหิตและระดับน้ำตาล[ความดันโลหิตค่าบน])</f>
        <v>133</v>
      </c>
      <c r="F13" s="17">
        <f>SUBTOTAL(101,ความดันโลหิตและระดับน้ำตาล[ความดันโลหิตค่าล่าง])</f>
        <v>82.333333333333329</v>
      </c>
      <c r="G13" s="18">
        <f>SUBTOTAL(101,ความดันโลหิตและระดับน้ำตาล[อัตราการเต้นของหัวใจ])</f>
        <v>72.333333333333329</v>
      </c>
      <c r="H13" s="17">
        <f>SUBTOTAL(101,ความดันโลหิตและระดับน้ำตาล[น้ำตาล])</f>
        <v>103.33333333333333</v>
      </c>
      <c r="I13" s="19"/>
      <c r="J13" s="20"/>
      <c r="K13" s="21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4">
      <dataBar showValue="0">
        <cfvo type="num" val="0"/>
        <cfvo type="num" val="Gสูง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4" priority="5">
      <formula>$J7="ปกติ"</formula>
    </cfRule>
    <cfRule type="expression" dxfId="13" priority="6">
      <formula>$J7="ต่ำ"</formula>
    </cfRule>
    <cfRule type="expression" dxfId="9" priority="13">
      <formula>$J7="สูง"</formula>
    </cfRule>
  </conditionalFormatting>
  <conditionalFormatting sqref="E7:E12">
    <cfRule type="expression" dxfId="17" priority="8">
      <formula>$E7&gt;=Sสูง</formula>
    </cfRule>
    <cfRule type="expression" dxfId="10" priority="10">
      <formula>OR(E7=STarget,E7&lt;Sสูง)</formula>
    </cfRule>
  </conditionalFormatting>
  <conditionalFormatting sqref="F7:F12">
    <cfRule type="expression" dxfId="12" priority="7">
      <formula>$F7&gt;=Dสูง</formula>
    </cfRule>
    <cfRule type="expression" dxfId="11" priority="9">
      <formula>OR(F7=DTarget,F7&lt;Dสูง)</formula>
    </cfRule>
  </conditionalFormatting>
  <conditionalFormatting sqref="H6:H13">
    <cfRule type="expression" dxfId="15" priority="4">
      <formula>$H$6="น้ำตาล"</formula>
    </cfRule>
  </conditionalFormatting>
  <conditionalFormatting sqref="E6:E13">
    <cfRule type="expression" dxfId="16" priority="3">
      <formula>$E$6="ความดันโลหิตค่าบน"</formula>
    </cfRule>
  </conditionalFormatting>
  <dataValidations count="21">
    <dataValidation allowBlank="1" showInputMessage="1" showErrorMessage="1" prompt="สร้างตัวติดตามความดันโลหิตและระดับน้ำตาลในเวิร์กชีตนี้ กำหนดค่ามาตราส่วนความดันโลหิตและระดับน้ำตาล ใส่รายละเอียดในตารางความดันโลหิตและระดับน้ำตาล โดยเริ่มในเซลล์ B6" sqref="A1"/>
    <dataValidation allowBlank="1" showInputMessage="1" showErrorMessage="1" prompt="ชื่อเรื่องของเวิร์กชีตนี้อยู่ในเซลล์นี้ กำหนดค่ามาตราส่วนในเซลล์ทางด้านขวา" sqref="B1:D5"/>
    <dataValidation allowBlank="1" showInputMessage="1" showErrorMessage="1" prompt="กำหนดการอ่านความดันโลหิตค่าบนและค่าล่างเป้าหมายในเซลล์ E3 และ E4 และขีดจำกัดความดันโลหิตค่าบนและค่าล่างเพื่อเรียกแพทย์ในเซลล์ G3 และ G4" sqref="E2:G2"/>
    <dataValidation allowBlank="1" showInputMessage="1" showErrorMessage="1" prompt="กำหนดค่าระดับน้ำตาลต่ำ ปกติ สูงในเซลล์ H3 ถึง J3" sqref="H2:J2"/>
    <dataValidation allowBlank="1" showInputMessage="1" showErrorMessage="1" prompt="ใส่หมายเหตุในคอลัมน์นี้ภายใต้ส่วนหัวนี้" sqref="K6"/>
    <dataValidation allowBlank="1" showInputMessage="1" showErrorMessage="1" prompt="ใส่วันที่ในคอลัมน์นี้ภายใต้ส่วนหัวนี้" sqref="B6"/>
    <dataValidation allowBlank="1" showInputMessage="1" showErrorMessage="1" prompt="ใส่เวลาในคอลัมน์นี้ภายใต้ส่วนหัวนี้" sqref="C6"/>
    <dataValidation allowBlank="1" showInputMessage="1" showErrorMessage="1" prompt="ใส่เหตุการณ์ในคอลัมน์นี้ภายใต้ส่วนหัวนี้" sqref="D6"/>
    <dataValidation allowBlank="1" showInputMessage="1" showErrorMessage="1" prompt="ใส่ความดันโลหิตค่าบนในคอลัมน์นี้ภายใต้ส่วนหัวนี้ การอ่านที่เกินขีดจำกัดที่ตั้งค่าไว้ในเซลล์ G3 จะอัปเดตโดยอัตโนมัติด้วยสี RGB โดย R=125 G=15 B=34" sqref="E6"/>
    <dataValidation allowBlank="1" showInputMessage="1" showErrorMessage="1" prompt="ในคอลัมน์นี้ภายใต้ส่วนหัวนี้ การอ่านที่เกินขีดจำกัดที่ตั้งค่าไว้ในเซลล์ G4 จะอัปเดตโดยอัตโนมัติด้วยสี RGB โดย R=125 G=15 B=34" sqref="F6"/>
    <dataValidation allowBlank="1" showInputMessage="1" showErrorMessage="1" prompt="ใส่อัตราการเต้นของหัวใจในคอลัมน์นี้ภายใต้ส่วนหัวนี้" sqref="G6"/>
    <dataValidation allowBlank="1" showInputMessage="1" showErrorMessage="1" prompt="ใส่การอ่านระดับน้ำตาลในคอลัมน์นี้ภายใต้ส่วนหัวนี้" sqref="H6"/>
    <dataValidation allowBlank="1" showInputMessage="1" showErrorMessage="1" prompt="แถบข้อมูลสำหรับการอ่านระดับน้ำตาลจะอัปเดตโดยอัตโนมัติในคอลัมน์นี้ภายใต้ส่วนหัวนี้" sqref="I6"/>
    <dataValidation allowBlank="1" showInputMessage="1" showErrorMessage="1" prompt="สถานะจะอัปเดตโดยอัตโนมัติในคอลัมน์นี้ภายใต้ส่วนหัวนี้" sqref="J6"/>
    <dataValidation allowBlank="1" showInputMessage="1" showErrorMessage="1" prompt="ขีดจำกัดความดันโลหิตค่าล่างเพื่อเรียกแพทย์จะอยู่ในเซลล์นี้" sqref="G4"/>
    <dataValidation allowBlank="1" showInputMessage="1" showErrorMessage="1" prompt="การอ่านความดันโลหิตค่าบนจะอยู่ในเซลล์นี้" sqref="E3"/>
    <dataValidation allowBlank="1" showInputMessage="1" showErrorMessage="1" prompt="การอ่านความดันโลหิตค่าล่างจะอยู่ในเซลล์นี้" sqref="E4"/>
    <dataValidation allowBlank="1" showInputMessage="1" showErrorMessage="1" prompt="ขีดจำกัดความดันโลหิตค่าบนเพื่อเรียกแพทย์จะอยู่ในเซลล์นี้" sqref="G3"/>
    <dataValidation allowBlank="1" showInputMessage="1" showErrorMessage="1" prompt="ค่าระดับน้ำตาลสูงจะอยู่ในเซลล์นี้" sqref="J3"/>
    <dataValidation allowBlank="1" showInputMessage="1" showErrorMessage="1" prompt="ค่าระดับน้ำตาลต่ำจะอยู่ในเซลล์นี้" sqref="H3"/>
    <dataValidation allowBlank="1" showInputMessage="1" showErrorMessage="1" prompt="ค่าระดับน้ำตาลปกติจะอยู่ในเซลล์นี้" sqref="I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Gสูง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9</vt:i4>
      </vt:variant>
    </vt:vector>
  </HeadingPairs>
  <TitlesOfParts>
    <vt:vector size="10" baseType="lpstr">
      <vt:lpstr>ความดันโลหิตและระดับน้ำตาล</vt:lpstr>
      <vt:lpstr>DTarget</vt:lpstr>
      <vt:lpstr>Dสูง</vt:lpstr>
      <vt:lpstr>Gต่ำ</vt:lpstr>
      <vt:lpstr>Gปกติ</vt:lpstr>
      <vt:lpstr>Gสูง</vt:lpstr>
      <vt:lpstr>ความดันโลหิตและระดับน้ำตาล!Print_Titles</vt:lpstr>
      <vt:lpstr>STarget</vt:lpstr>
      <vt:lpstr>Sสูง</vt:lpstr>
      <vt:lpstr>ชื่อเรื่อง1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2017-10-23T20:21:00Z</dcterms:created>
  <dcterms:modified xsi:type="dcterms:W3CDTF">2018-04-27T06:30:31Z</dcterms:modified>
</cp:coreProperties>
</file>