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1600" windowHeight="10350"/>
  </bookViews>
  <sheets>
    <sheet name="ทะเบียนเช็ค" sheetId="7" r:id="rId1"/>
  </sheets>
  <definedNames>
    <definedName name="_xlnm.Print_Titles" localSheetId="0">ทะเบียนเช็ค!$B:$C,ทะเบียนเช็ค!$2:$2</definedName>
    <definedName name="ค้นหาประเภท">สรุป[ประเภท]</definedName>
    <definedName name="ชื่อเรื่อง1">สรุป[[#Headers],[ประเภท]]</definedName>
    <definedName name="ชื่อคอลัมน์1">ลงทะเบียน[[#Headers],[หมายเลขเช็ค]]</definedName>
    <definedName name="พื้นที่ชื่อแถว1..I1">ทะเบียนเช็ค!$D$1</definedName>
  </definedNames>
  <calcPr calcId="171027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<sst xmlns="http://schemas.openxmlformats.org/spreadsheetml/2006/main" count="33" uniqueCount="24">
  <si>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ทะเบียนเช็ค</t>
  </si>
  <si>
    <t>สรุปค่าใช้จ่าย</t>
  </si>
  <si>
    <t>ประเภท</t>
  </si>
  <si>
    <t>เงินฝาก</t>
  </si>
  <si>
    <t>ของชำ</t>
  </si>
  <si>
    <t>ความบันเทิง</t>
  </si>
  <si>
    <t>โรงเรียน</t>
  </si>
  <si>
    <t>สาธารณูปโภค</t>
  </si>
  <si>
    <t>อื่นๆ</t>
  </si>
  <si>
    <t>ผลรวม</t>
  </si>
  <si>
    <t>ยอดดุลปัจจุบัน</t>
  </si>
  <si>
    <t>หมายเลขเช็ค</t>
  </si>
  <si>
    <t>บัตรเดบิต</t>
  </si>
  <si>
    <t>วันที่</t>
  </si>
  <si>
    <t>คำอธิบาย</t>
  </si>
  <si>
    <t>ยอดดุลเริ่มต้น</t>
  </si>
  <si>
    <t>การลงทะเบียนโรงเรียน</t>
  </si>
  <si>
    <t>City Power &amp; Light</t>
  </si>
  <si>
    <t>ค่าอุปกรณ์การเรียน</t>
  </si>
  <si>
    <t>ร้านขายของชำ</t>
  </si>
  <si>
    <t>วิดีโอ Southridge</t>
  </si>
  <si>
    <t>การเบิกถอน (-)</t>
  </si>
  <si>
    <t>เงินฝาก (+)</t>
  </si>
  <si>
    <t>ยอดดุล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</si>
</sst>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#,##0.00\ &quot;฿&quot;"/>
    <numFmt numFmtId="165" formatCode="[$-1070000]d/m/yy;@"/>
    <numFmt numFmtId="166" formatCode="&quot;฿&quot;#,##0.00"/>
  </numFmts>
  <fonts count="19" x14ac:knownFonts="1">
    <font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3"/>
      <name val="Leelawadee"/>
      <family val="2"/>
    </font>
    <font>
      <sz val="11"/>
      <color rgb="FF006100"/>
      <name val="Leelawadee"/>
      <family val="2"/>
    </font>
    <font>
      <b/>
      <sz val="12"/>
      <color theme="2"/>
      <name val="Leelawadee"/>
      <family val="2"/>
    </font>
    <font>
      <b/>
      <sz val="18"/>
      <color theme="2"/>
      <name val="Leelawadee"/>
      <family val="2"/>
    </font>
    <font>
      <b/>
      <sz val="11"/>
      <color theme="2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26"/>
      <color theme="3"/>
      <name val="Leelawadee"/>
      <family val="2"/>
    </font>
    <font>
      <b/>
      <sz val="36"/>
      <color theme="2"/>
      <name val="Leelawadee"/>
      <family val="2"/>
    </font>
    <font>
      <sz val="11"/>
      <color rgb="FFFF0000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 wrapText="1" indent="2"/>
    </xf>
    <xf numFmtId="0" fontId="16" fillId="3" borderId="0" applyNumberFormat="0" applyBorder="0" applyProtection="0">
      <alignment horizontal="left" vertical="center"/>
    </xf>
    <xf numFmtId="0" fontId="8" fillId="2" borderId="0" applyNumberFormat="0" applyProtection="0">
      <alignment horizontal="right" vertical="center"/>
    </xf>
    <xf numFmtId="0" fontId="9" fillId="2" borderId="1" applyNumberFormat="0" applyProtection="0">
      <alignment horizontal="left" vertical="center" indent="2"/>
    </xf>
    <xf numFmtId="0" fontId="10" fillId="2" borderId="0" applyNumberFormat="0" applyProtection="0">
      <alignment horizontal="right" vertical="center" indent="5"/>
    </xf>
    <xf numFmtId="166" fontId="6" fillId="0" borderId="0" applyFont="0" applyFill="0" applyBorder="0" applyProtection="0">
      <alignment horizontal="right" vertical="center" indent="5"/>
    </xf>
    <xf numFmtId="166" fontId="6" fillId="0" borderId="0" applyFont="0" applyFill="0" applyBorder="0" applyProtection="0">
      <alignment horizontal="right" vertical="center"/>
    </xf>
    <xf numFmtId="14" fontId="6" fillId="0" borderId="0" applyFont="0" applyFill="0" applyBorder="0">
      <alignment horizontal="right" vertical="center" indent="1"/>
    </xf>
    <xf numFmtId="0" fontId="11" fillId="3" borderId="0" applyNumberFormat="0" applyFill="0" applyBorder="0" applyProtection="0">
      <alignment horizontal="right" vertical="center"/>
    </xf>
    <xf numFmtId="0" fontId="2" fillId="2" borderId="0" applyNumberFormat="0" applyBorder="0" applyProtection="0">
      <alignment horizontal="left" wrapText="1" indent="2"/>
    </xf>
    <xf numFmtId="164" fontId="17" fillId="2" borderId="1" applyProtection="0">
      <alignment horizontal="right" vertical="center"/>
    </xf>
    <xf numFmtId="0" fontId="11" fillId="0" borderId="0" applyNumberFormat="0" applyFill="0" applyBorder="0">
      <alignment horizontal="right" vertical="center" indent="5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2" applyNumberFormat="0" applyAlignment="0" applyProtection="0"/>
    <xf numFmtId="0" fontId="15" fillId="8" borderId="3" applyNumberFormat="0" applyAlignment="0" applyProtection="0"/>
    <xf numFmtId="0" fontId="4" fillId="8" borderId="2" applyNumberFormat="0" applyAlignment="0" applyProtection="0"/>
    <xf numFmtId="0" fontId="13" fillId="0" borderId="4" applyNumberFormat="0" applyFill="0" applyAlignment="0" applyProtection="0"/>
    <xf numFmtId="0" fontId="5" fillId="9" borderId="5" applyNumberFormat="0" applyAlignment="0" applyProtection="0"/>
    <xf numFmtId="0" fontId="18" fillId="0" borderId="0" applyNumberFormat="0" applyFill="0" applyBorder="0" applyAlignment="0" applyProtection="0"/>
    <xf numFmtId="0" fontId="6" fillId="10" borderId="6" applyNumberFormat="0" applyFont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3">
    <xf numFmtId="0" fontId="0" fillId="0" borderId="0" xfId="0">
      <alignment horizontal="left" vertical="center" wrapText="1" indent="2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166" fontId="0" fillId="0" borderId="0" xfId="5" applyFont="1" applyFill="1" applyBorder="1">
      <alignment horizontal="right" vertical="center" indent="5"/>
    </xf>
    <xf numFmtId="165" fontId="0" fillId="0" borderId="0" xfId="7" applyNumberFormat="1" applyFont="1" applyFill="1" applyBorder="1">
      <alignment horizontal="right" vertical="center" indent="1"/>
    </xf>
    <xf numFmtId="0" fontId="11" fillId="0" borderId="0" xfId="8" applyFont="1" applyFill="1">
      <alignment horizontal="right" vertical="center"/>
    </xf>
    <xf numFmtId="0" fontId="11" fillId="0" borderId="0" xfId="11" applyFont="1" applyFill="1">
      <alignment horizontal="right" vertical="center" indent="5"/>
    </xf>
    <xf numFmtId="0" fontId="10" fillId="2" borderId="0" xfId="4" applyFont="1">
      <alignment horizontal="right" vertical="center" indent="5"/>
    </xf>
    <xf numFmtId="164" fontId="17" fillId="2" borderId="1" xfId="10" applyFont="1">
      <alignment horizontal="right" vertical="center"/>
    </xf>
    <xf numFmtId="0" fontId="16" fillId="3" borderId="0" xfId="1" applyFont="1" applyBorder="1">
      <alignment horizontal="left" vertical="center"/>
    </xf>
    <xf numFmtId="0" fontId="8" fillId="2" borderId="0" xfId="2" applyNumberFormat="1" applyFont="1">
      <alignment horizontal="right" vertical="center"/>
    </xf>
    <xf numFmtId="0" fontId="9" fillId="2" borderId="1" xfId="3" applyFont="1">
      <alignment horizontal="left" vertical="center" indent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2" builtinId="3" customBuiltin="1"/>
    <cellStyle name="Comma [0]" xfId="13" builtinId="6" customBuiltin="1"/>
    <cellStyle name="Currency" xfId="6" builtinId="4" customBuiltin="1"/>
    <cellStyle name="Currency [0]" xfId="5" builtinId="7" customBuiltin="1"/>
    <cellStyle name="Explanatory Text" xfId="9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1" builtinId="15" customBuiltin="1"/>
    <cellStyle name="Total" xfId="10" builtinId="25" customBuiltin="1"/>
    <cellStyle name="Warning Text" xfId="23" builtinId="11" customBuiltin="1"/>
    <cellStyle name="วันที่" xfId="7"/>
    <cellStyle name="หัวข้อยอดดุล" xfId="11"/>
  </cellStyles>
  <dxfs count="24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ทะเบียนเช็ค" defaultPivotStyle="PivotStyleLight16">
    <tableStyle name="สรุปทะเบียนเช็ค" pivot="0" count="4">
      <tableStyleElement type="wholeTable" dxfId="23"/>
      <tableStyleElement type="headerRow" dxfId="22"/>
      <tableStyleElement type="firstRowStripe" dxfId="21"/>
      <tableStyleElement type="secondRowStripe" dxfId="20"/>
    </tableStyle>
    <tableStyle name="ทะเบียนเช็ค" pivot="0" count="3">
      <tableStyleElement type="header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ลงทะเบียน" displayName="ลงทะเบียน" ref="D2:J8" headerRowDxfId="15" dataDxfId="14" totalsRowDxfId="13">
  <tableColumns count="7">
    <tableColumn id="1" name="หมายเลขเช็ค" totalsRowLabel="Totals" dataDxfId="12"/>
    <tableColumn id="6" name="วันที่" dataDxfId="11"/>
    <tableColumn id="7" name="คำอธิบาย" dataDxfId="10" totalsRowDxfId="9"/>
    <tableColumn id="2" name="ประเภท" dataDxfId="8" totalsRowDxfId="7"/>
    <tableColumn id="3" name="การเบิกถอน (-)" totalsRowFunction="sum" dataDxfId="6"/>
    <tableColumn id="4" name="เงินฝาก (+)" totalsRowFunction="sum" dataDxfId="5"/>
    <tableColumn id="5" name="ยอดดุล" totalsRowFunction="custom" dataDxfId="4">
      <calculatedColumnFormula>IF(ISBLANK(ลงทะเบียน[[#This Row],[การเบิกถอน (-)]]),J2+ลงทะเบียน[[#This Row],[เงินฝาก (+)]],J2-ลงทะเบียน[[#This Row],[การเบิกถอน (-)]])</calculatedColumnFormula>
      <totalsRowFormula>ลงทะเบียน[[#Totals],[เงินฝาก (+)]]-ลงทะเบียน[[#Totals],[การเบิกถอน (-)]]</totalsRowFormula>
    </tableColumn>
  </tableColumns>
  <tableStyleInfo name="ทะเบียนเช็ค" showFirstColumn="0" showLastColumn="0" showRowStripes="1" showColumnStripes="0"/>
  <extLst>
    <ext xmlns:x14="http://schemas.microsoft.com/office/spreadsheetml/2009/9/main" uri="{504A1905-F514-4f6f-8877-14C23A59335A}">
      <x14:table altTextSummary="ใส่หมายเลขเช็ค วันที่ คำอธิบาย ประเภท การเบิกถอน และจำนวนเงินฝากในตารางนี้ ยอดดุลจะถูกคำนวณโดยอัตโนมัติ"/>
    </ext>
  </extLst>
</table>
</file>

<file path=xl/tables/table2.xml><?xml version="1.0" encoding="utf-8"?>
<table xmlns="http://schemas.openxmlformats.org/spreadsheetml/2006/main" id="3" name="สรุป" displayName="สรุป" ref="B3:C9" totalsRowShown="0" headerRowDxfId="3" dataDxfId="2">
  <tableColumns count="2">
    <tableColumn id="1" name="ประเภท" dataDxfId="1"/>
    <tableColumn id="2" name="ผลรวม" dataDxfId="0">
      <calculatedColumnFormula>SUMIF(ลงทะเบียน[ประเภท],"=" &amp;สรุป[[#This Row],[ประเภท]],ลงทะเบียน[การเบิกถอน (-)])</calculatedColumnFormula>
    </tableColumn>
  </tableColumns>
  <tableStyleInfo name="สรุปทะเบียนเช็ค" showFirstColumn="0" showLastColumn="0" showRowStripes="0" showColumnStripes="0"/>
  <extLst>
    <ext xmlns:x14="http://schemas.microsoft.com/office/spreadsheetml/2009/9/main" uri="{504A1905-F514-4f6f-8877-14C23A59335A}">
      <x14:table altTextSummary="ใส่รายการประเภทในตารางนี้ ผลรวมจะได้รับการอัปเดต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5" style="3" customWidth="1"/>
    <col min="2" max="3" width="21.875" style="3" customWidth="1"/>
    <col min="4" max="4" width="19.5" style="3" customWidth="1"/>
    <col min="5" max="5" width="15" style="3" customWidth="1"/>
    <col min="6" max="6" width="30.75" style="3" customWidth="1"/>
    <col min="7" max="7" width="18.75" style="3" customWidth="1"/>
    <col min="8" max="9" width="14.75" style="3" customWidth="1"/>
    <col min="10" max="10" width="28.5" style="3" customWidth="1"/>
    <col min="11" max="11" width="2.75" style="3" customWidth="1"/>
    <col min="12" max="16384" width="9" style="3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9">
        <f>SUM(ลงทะเบียน[เงินฝาก (+)])-SUM(ลงทะเบียน[การเบิกถอน (-)])</f>
        <v>161700</v>
      </c>
      <c r="J1" s="9"/>
    </row>
    <row r="2" spans="2:10" ht="33" customHeight="1" x14ac:dyDescent="0.25">
      <c r="B2" s="12" t="s">
        <v>1</v>
      </c>
      <c r="C2" s="12"/>
      <c r="D2" s="3" t="s">
        <v>11</v>
      </c>
      <c r="E2" s="3" t="s">
        <v>13</v>
      </c>
      <c r="F2" s="3" t="s">
        <v>14</v>
      </c>
      <c r="G2" s="3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2" t="s">
        <v>2</v>
      </c>
      <c r="C3" s="8" t="s">
        <v>9</v>
      </c>
      <c r="E3" s="5">
        <f ca="1">TODAY()</f>
        <v>43285</v>
      </c>
      <c r="F3" s="2" t="s">
        <v>15</v>
      </c>
      <c r="G3" s="2" t="s">
        <v>3</v>
      </c>
      <c r="H3" s="1"/>
      <c r="I3" s="1">
        <v>200000</v>
      </c>
      <c r="J3" s="4">
        <f>ลงทะเบียน[[#This Row],[เงินฝาก (+)]]</f>
        <v>200000</v>
      </c>
    </row>
    <row r="4" spans="2:10" ht="30" customHeight="1" x14ac:dyDescent="0.25">
      <c r="B4" s="2" t="s">
        <v>3</v>
      </c>
      <c r="C4" s="4">
        <f>IFERROR(SUMIF(ลงทะเบียน[ประเภท],"=" &amp;สรุป[[#This Row],[ประเภท]],ลงทะเบียน[เงินฝาก (+)]),"")</f>
        <v>200000</v>
      </c>
      <c r="D4" s="3" t="s">
        <v>12</v>
      </c>
      <c r="E4" s="5">
        <f ca="1">TODAY()+10</f>
        <v>43295</v>
      </c>
      <c r="F4" s="2" t="s">
        <v>16</v>
      </c>
      <c r="G4" s="2" t="s">
        <v>6</v>
      </c>
      <c r="H4" s="1">
        <v>22500</v>
      </c>
      <c r="I4" s="1"/>
      <c r="J4" s="4">
        <f>IF(ISBLANK(ลงทะเบียน[[#This Row],[การเบิกถอน (-)]]),J3+ลงทะเบียน[[#This Row],[เงินฝาก (+)]],J3-ลงทะเบียน[[#This Row],[การเบิกถอน (-)]])</f>
        <v>177500</v>
      </c>
    </row>
    <row r="5" spans="2:10" ht="30" customHeight="1" x14ac:dyDescent="0.25">
      <c r="B5" s="2" t="s">
        <v>4</v>
      </c>
      <c r="C5" s="4">
        <f>IFERROR(SUMIF(ลงทะเบียน[ประเภท],"=" &amp;สรุป[[#This Row],[ประเภท]],ลงทะเบียน[การเบิกถอน (-)]),"")</f>
        <v>4000</v>
      </c>
      <c r="D5" s="3">
        <v>1001</v>
      </c>
      <c r="E5" s="5">
        <f ca="1">TODAY()+30</f>
        <v>43315</v>
      </c>
      <c r="F5" s="2" t="s">
        <v>17</v>
      </c>
      <c r="G5" s="2" t="s">
        <v>7</v>
      </c>
      <c r="H5" s="1">
        <v>7300</v>
      </c>
      <c r="I5" s="1"/>
      <c r="J5" s="4">
        <f>IF(ISBLANK(ลงทะเบียน[[#This Row],[การเบิกถอน (-)]]),J4+ลงทะเบียน[[#This Row],[เงินฝาก (+)]],J4-ลงทะเบียน[[#This Row],[การเบิกถอน (-)]])</f>
        <v>170200</v>
      </c>
    </row>
    <row r="6" spans="2:10" ht="30" customHeight="1" x14ac:dyDescent="0.25">
      <c r="B6" s="2" t="s">
        <v>5</v>
      </c>
      <c r="C6" s="4">
        <f>IFERROR(SUMIF(ลงทะเบียน[ประเภท],"=" &amp;สรุป[[#This Row],[ประเภท]],ลงทะเบียน[การเบิกถอน (-)]),"")</f>
        <v>700</v>
      </c>
      <c r="D6" s="3" t="s">
        <v>12</v>
      </c>
      <c r="E6" s="5">
        <f ca="1">TODAY()+40</f>
        <v>43325</v>
      </c>
      <c r="F6" s="2" t="s">
        <v>18</v>
      </c>
      <c r="G6" s="2" t="s">
        <v>6</v>
      </c>
      <c r="H6" s="1">
        <v>3800</v>
      </c>
      <c r="I6" s="1"/>
      <c r="J6" s="4">
        <f>IF(ISBLANK(ลงทะเบียน[[#This Row],[การเบิกถอน (-)]]),J5+ลงทะเบียน[[#This Row],[เงินฝาก (+)]],J5-ลงทะเบียน[[#This Row],[การเบิกถอน (-)]])</f>
        <v>166400</v>
      </c>
    </row>
    <row r="7" spans="2:10" ht="30" customHeight="1" x14ac:dyDescent="0.25">
      <c r="B7" s="2" t="s">
        <v>6</v>
      </c>
      <c r="C7" s="4">
        <f>IFERROR(SUMIF(ลงทะเบียน[ประเภท],"=" &amp;สรุป[[#This Row],[ประเภท]],ลงทะเบียน[การเบิกถอน (-)]),"")</f>
        <v>26300</v>
      </c>
      <c r="D7" s="3">
        <v>1002</v>
      </c>
      <c r="E7" s="5">
        <f ca="1">TODAY()+55</f>
        <v>43340</v>
      </c>
      <c r="F7" s="2" t="s">
        <v>19</v>
      </c>
      <c r="G7" s="2" t="s">
        <v>4</v>
      </c>
      <c r="H7" s="1">
        <v>4000</v>
      </c>
      <c r="I7" s="1"/>
      <c r="J7" s="4">
        <f>IF(ISBLANK(ลงทะเบียน[[#This Row],[การเบิกถอน (-)]]),J6+ลงทะเบียน[[#This Row],[เงินฝาก (+)]],J6-ลงทะเบียน[[#This Row],[การเบิกถอน (-)]])</f>
        <v>162400</v>
      </c>
    </row>
    <row r="8" spans="2:10" ht="30" customHeight="1" x14ac:dyDescent="0.25">
      <c r="B8" s="2" t="s">
        <v>7</v>
      </c>
      <c r="C8" s="4">
        <f>IFERROR(SUMIF(ลงทะเบียน[ประเภท],"=" &amp;สรุป[[#This Row],[ประเภท]],ลงทะเบียน[การเบิกถอน (-)]),"")</f>
        <v>7300</v>
      </c>
      <c r="D8" s="3" t="s">
        <v>12</v>
      </c>
      <c r="E8" s="5">
        <f ca="1">TODAY()+65</f>
        <v>43350</v>
      </c>
      <c r="F8" s="2" t="s">
        <v>20</v>
      </c>
      <c r="G8" s="2" t="s">
        <v>5</v>
      </c>
      <c r="H8" s="1">
        <v>700</v>
      </c>
      <c r="I8" s="1"/>
      <c r="J8" s="4">
        <f>IF(ISBLANK(ลงทะเบียน[[#This Row],[การเบิกถอน (-)]]),J7+ลงทะเบียน[[#This Row],[เงินฝาก (+)]],J7-ลงทะเบียน[[#This Row],[การเบิกถอน (-)]])</f>
        <v>161700</v>
      </c>
    </row>
    <row r="9" spans="2:10" ht="30" customHeight="1" x14ac:dyDescent="0.25">
      <c r="B9" s="2" t="s">
        <v>8</v>
      </c>
      <c r="C9" s="4">
        <f>IFERROR(SUMIFS(ลงทะเบียน[การเบิกถอน (-)],ลงทะเบียน[ประเภท],สรุป[[#This Row],[ประเภท]])+SUMIFS(ลงทะเบียน[การเบิกถอน (-)],ลงทะเบียน[ประเภท],""),"")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16" priority="1">
      <formula>J3&lt;0</formula>
    </cfRule>
  </conditionalFormatting>
  <dataValidations count="15">
    <dataValidation type="list" errorStyle="warning" allowBlank="1" showInputMessage="1" showErrorMessage="1" error="เลือกรายการจากรายการ เลือก ยกเลิก แล้วกด ALT+ลูกศรลงเพื่อเปิดรายการดรอปดาวน์ จากนั้นกด ENTER เพื่อเลือก" sqref="G3:G8">
      <formula1>CategoryLookup</formula1>
    </dataValidation>
    <dataValidation allowBlank="1" showInputMessage="1" showErrorMessage="1" prompt="ชื่อเรื่องของเวิร์กชีตนี้อยู่ในเซลล์นี้" sqref="B1:C1"/>
    <dataValidation allowBlank="1" showInputMessage="1" showErrorMessage="1" prompt="รายการประเภทจะอยู่ในคอลัมน์นี้ภายใต้หัวข้อนี้" sqref="B3"/>
    <dataValidation allowBlank="1" showInputMessage="1" showErrorMessage="1" prompt="ผลรวมประเภทจะอัปเดตในคอลัมน์นี้ภายใต้หัวข้อนี้โดยยึดตามรายการในตารางลงทะเบียนโดยอัตโนมัติ" sqref="C3"/>
    <dataValidation allowBlank="1" showInputMessage="1" showErrorMessage="1" prompt="ใส่หมายเลขเช็คในคอลัมน์นี้ภายใต้หัวข้อนี้" sqref="D2"/>
    <dataValidation allowBlank="1" showInputMessage="1" showErrorMessage="1" prompt="ใส่วันที่ในคอลัมน์นี้ภายใต้หัวข้อนี้" sqref="E2"/>
    <dataValidation allowBlank="1" showInputMessage="1" showErrorMessage="1" prompt="ใส่คำอธิบายในคอลัมน์นี้ภายใต้หัวข้อนี้" sqref="F2"/>
    <dataValidation allowBlank="1" showInputMessage="1" showErrorMessage="1" prompt="ยอดดุลปัจจุบันจะอัปเดตในเซลล์ทางด้านขวาโดยอัตโนมัติ" sqref="D1:H1"/>
    <dataValidation allowBlank="1" showInputMessage="1" showErrorMessage="1" prompt="ยอดดุลปัจจุบันจะอัปเดตในเซลล์นี้โดยอัตโนมัติ ทะเบียนเช็คจะเริ่มในเซลล์ D2" sqref="I1:J1"/>
    <dataValidation allowBlank="1" showInputMessage="1" showErrorMessage="1" prompt="เลือกประเภทในคอลัมน์นี้ภายใต้หัวข้อนี้ กด ALT+ลูกศรลงเพื่อเปิดรายการดรอปดาวน์ กด ENTER เพื่อเลือก ประเภทรายการขึ้นอยู่กับประเทภสรุปค่าใช้จ่ายทางด้านซ้าย" sqref="G2"/>
    <dataValidation allowBlank="1" showInputMessage="1" showErrorMessage="1" prompt="ใส่จำนวนการเบิกถอนในคอลัมน์นี้ภายใต้หัวข้อนี้" sqref="H2"/>
    <dataValidation allowBlank="1" showInputMessage="1" showErrorMessage="1" prompt="ใส่จำนวนการเงินฝากในคอลัมน์นี้ภายใต้หัวข้อนี้" sqref="I2"/>
    <dataValidation allowBlank="1" showInputMessage="1" showErrorMessage="1" prompt="ยอดดุลจะถูกคำนวณโดยอัตโนมัติในคอลัมน์นี้ภายใต้หัวข้อนี้" sqref="J2"/>
    <dataValidation allowBlank="1" showInputMessage="1" showErrorMessage="1" prompt="สร้างทะเบียนเช็คในเวิร์กชีตนี้" sqref="A1"/>
    <dataValidation allowBlank="1" showInputMessage="1" showErrorMessage="1" prompt="ปรับเปลี่ยน หรือเพิ่มประเภทใหม่ด้านล่าง เมื่อเพิ่มรายการในทะเบียนเช็คทางด้านขวาสำหรับประเภทนั้น ผลรวมจะอัปเดตในสรุปนี้โดยอัตโนมัติ" sqref="B2:C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ทะเบียนเช็ค</vt:lpstr>
      <vt:lpstr>ทะเบียนเช็ค!Print_Titles</vt:lpstr>
      <vt:lpstr>ค้นหาประเภท</vt:lpstr>
      <vt:lpstr>ชื่อเรื่อง1</vt:lpstr>
      <vt:lpstr>ชื่อคอลัมน์1</vt:lpstr>
      <vt:lpstr>พื้นที่ชื่อแถว1..I1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2018-07-04T02:36:04Z</dcterms:created>
  <dcterms:modified xsi:type="dcterms:W3CDTF">2018-07-04T02:36:04Z</dcterms:modified>
</cp:coreProperties>
</file>