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E1DFF617-B816-4484-8903-E96B05449813}" xr6:coauthVersionLast="36" xr6:coauthVersionMax="43" xr10:uidLastSave="{00000000-0000-0000-0000-000000000000}"/>
  <bookViews>
    <workbookView xWindow="810" yWindow="-120" windowWidth="28530" windowHeight="13830" xr2:uid="{00000000-000D-0000-FFFF-FFFF00000000}"/>
  </bookViews>
  <sheets>
    <sheet name="Sammanfattning" sheetId="4" r:id="rId1"/>
    <sheet name="Tillgångar" sheetId="1" r:id="rId2"/>
    <sheet name="Skulder och eget kapital" sheetId="2" r:id="rId3"/>
  </sheets>
  <definedNames>
    <definedName name="Föregående_år">Sammanfattning!$C$2</definedName>
    <definedName name="Nuvarande_år">Sammanfattning!$D$2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4" l="1"/>
  <c r="C2" i="4"/>
  <c r="C19" i="2"/>
  <c r="D19" i="2"/>
  <c r="C14" i="2"/>
  <c r="D14" i="2"/>
  <c r="C10" i="2"/>
  <c r="C6" i="4"/>
  <c r="D10" i="2"/>
  <c r="D6" i="4"/>
  <c r="C21" i="1"/>
  <c r="D21" i="1"/>
  <c r="C17" i="1"/>
  <c r="D17" i="1"/>
  <c r="C10" i="1"/>
  <c r="D10" i="1"/>
  <c r="C2" i="1"/>
  <c r="D2" i="1"/>
  <c r="D5" i="4"/>
  <c r="D7" i="4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<sst xmlns="http://schemas.openxmlformats.org/spreadsheetml/2006/main" count="53" uniqueCount="38">
  <si>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Balanssammandrag</t>
  </si>
  <si>
    <t>Tillgångar totalt</t>
  </si>
  <si>
    <t>Summa skulder och eget kapital</t>
  </si>
  <si>
    <t>Saldo</t>
  </si>
  <si>
    <t>År 1</t>
  </si>
  <si>
    <t>År 2</t>
  </si>
  <si>
    <t xml:space="preserve"> </t>
  </si>
  <si>
    <t>Omsättningstillgångar</t>
  </si>
  <si>
    <t>Kassa</t>
  </si>
  <si>
    <t>Investeringar</t>
  </si>
  <si>
    <t>Inventarier</t>
  </si>
  <si>
    <t>Kundreskontra</t>
  </si>
  <si>
    <t>Förbetalda utgifter</t>
  </si>
  <si>
    <t>Övrigt</t>
  </si>
  <si>
    <t>Summa omsättningstillgångar</t>
  </si>
  <si>
    <t>Anläggningstillgångar</t>
  </si>
  <si>
    <t>Anläggning och utrustning</t>
  </si>
  <si>
    <t>Förbättringar av hyrd lokal</t>
  </si>
  <si>
    <t>Kapital och andra investeringar</t>
  </si>
  <si>
    <t>Avdrag för ackumulerad avskrivning</t>
  </si>
  <si>
    <t>Totala fasta tillgångar</t>
  </si>
  <si>
    <t>Övriga tillgångar</t>
  </si>
  <si>
    <t>Goodwill</t>
  </si>
  <si>
    <t>Summa övriga tillgångar</t>
  </si>
  <si>
    <t>Kortfristiga skulder</t>
  </si>
  <si>
    <t>Leverantörsreskontra</t>
  </si>
  <si>
    <t>Upplupna löner</t>
  </si>
  <si>
    <t>Upplupen ersättning</t>
  </si>
  <si>
    <t>Inkomstskatt</t>
  </si>
  <si>
    <t>Ej intjänad intäkt</t>
  </si>
  <si>
    <t>Summa kortfristiga skulder</t>
  </si>
  <si>
    <t>Långfristiga skulder</t>
  </si>
  <si>
    <t>Amortering</t>
  </si>
  <si>
    <t>Summa långfristiga skulder</t>
  </si>
  <si>
    <t>Eget kapital</t>
  </si>
  <si>
    <t>Investeringskapital</t>
  </si>
  <si>
    <t>Ackumulerad balanserad vinst</t>
  </si>
  <si>
    <t>Summa eget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</si>
</sst>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#,##0.00\ &quot;kr&quot;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1" builtinId="3" customBuiltin="1"/>
    <cellStyle name="千位分隔[0]" xfId="2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5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3" builtinId="4" customBuiltin="1"/>
    <cellStyle name="货币[0]" xfId="4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7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7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7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7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7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7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kr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7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7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Företagstabell" pivot="0" count="3" xr9:uid="{00000000-0011-0000-FFFF-FFFF00000000}">
      <tableStyleElement type="wholeTable" dxfId="48"/>
      <tableStyleElement type="headerRow" dxfId="47"/>
      <tableStyleElement type="second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accent2"/>
                </a:solidFill>
                <a:latin typeface="+mn-lt"/>
                <a:ea typeface=""/>
                <a:cs typeface=""/>
              </a:defRPr>
            </a:pPr>
            <a:r>
              <a:rPr lang="en-US" kern="1200" spc="100" baseline="0">
                <a:latin typeface="+mn-lt"/>
              </a:rPr>
              <a:t>Tillgångar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accent2"/>
              </a:solidFill>
              <a:latin typeface="+mn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Sammanfattning!$C$2</c:f>
              <c:strCache>
                <c:ptCount val="1"/>
                <c:pt idx="0">
                  <c:v>År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(Tillgångar!$B$4:$B$9,Tillgångar!$B$13:$B$16,Tillgångar!$B$20)</c:f>
              <c:strCache>
                <c:ptCount val="11"/>
                <c:pt idx="0">
                  <c:v>Kassa</c:v>
                </c:pt>
                <c:pt idx="1">
                  <c:v>Investeringar</c:v>
                </c:pt>
                <c:pt idx="2">
                  <c:v>Inventarier</c:v>
                </c:pt>
                <c:pt idx="3">
                  <c:v>Kundreskontra</c:v>
                </c:pt>
                <c:pt idx="4">
                  <c:v>Förbetalda utgifter</c:v>
                </c:pt>
                <c:pt idx="5">
                  <c:v>Övrigt</c:v>
                </c:pt>
                <c:pt idx="6">
                  <c:v>Anläggning och utrustning</c:v>
                </c:pt>
                <c:pt idx="7">
                  <c:v>Förbättringar av hyrd lokal</c:v>
                </c:pt>
                <c:pt idx="8">
                  <c:v>Kapital och andra investeringar</c:v>
                </c:pt>
                <c:pt idx="9">
                  <c:v>Avdrag för ackumulerad avskrivning</c:v>
                </c:pt>
                <c:pt idx="10">
                  <c:v>Goodwill</c:v>
                </c:pt>
              </c:strCache>
            </c:strRef>
          </c:cat>
          <c:val>
            <c:numRef>
              <c:f>(Tillgångar!$C$4:$C$9,Tillgångar!$C$13:$C$16,Tillgångar!$C$20)</c:f>
              <c:numCache>
                <c:formatCode>#,##0.00\ "kr"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120</c:v>
                </c:pt>
                <c:pt idx="6">
                  <c:v>2500</c:v>
                </c:pt>
                <c:pt idx="7">
                  <c:v>450</c:v>
                </c:pt>
                <c:pt idx="8">
                  <c:v>1250</c:v>
                </c:pt>
                <c:pt idx="9">
                  <c:v>545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Sammanfattning!$D$2</c:f>
              <c:strCache>
                <c:ptCount val="1"/>
                <c:pt idx="0">
                  <c:v>År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(Tillgångar!$B$4:$B$9,Tillgångar!$B$13:$B$16,Tillgångar!$B$20)</c:f>
              <c:strCache>
                <c:ptCount val="11"/>
                <c:pt idx="0">
                  <c:v>Kassa</c:v>
                </c:pt>
                <c:pt idx="1">
                  <c:v>Investeringar</c:v>
                </c:pt>
                <c:pt idx="2">
                  <c:v>Inventarier</c:v>
                </c:pt>
                <c:pt idx="3">
                  <c:v>Kundreskontra</c:v>
                </c:pt>
                <c:pt idx="4">
                  <c:v>Förbetalda utgifter</c:v>
                </c:pt>
                <c:pt idx="5">
                  <c:v>Övrigt</c:v>
                </c:pt>
                <c:pt idx="6">
                  <c:v>Anläggning och utrustning</c:v>
                </c:pt>
                <c:pt idx="7">
                  <c:v>Förbättringar av hyrd lokal</c:v>
                </c:pt>
                <c:pt idx="8">
                  <c:v>Kapital och andra investeringar</c:v>
                </c:pt>
                <c:pt idx="9">
                  <c:v>Avdrag för ackumulerad avskrivning</c:v>
                </c:pt>
                <c:pt idx="10">
                  <c:v>Goodwill</c:v>
                </c:pt>
              </c:strCache>
            </c:strRef>
          </c:cat>
          <c:val>
            <c:numRef>
              <c:f>(Tillgångar!$D$4:$D$9,Tillgångar!$D$13:$D$16,Tillgångar!$D$20)</c:f>
              <c:numCache>
                <c:formatCode>#,##0.00\ "kr"</c:formatCode>
                <c:ptCount val="11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2500</c:v>
                </c:pt>
                <c:pt idx="7">
                  <c:v>350</c:v>
                </c:pt>
                <c:pt idx="8">
                  <c:v>1600</c:v>
                </c:pt>
                <c:pt idx="9">
                  <c:v>1295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r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accent2"/>
                </a:solidFill>
                <a:effectLst/>
                <a:latin typeface="+mn-lt"/>
                <a:ea typeface=""/>
                <a:cs typeface=""/>
              </a:defRPr>
            </a:pPr>
            <a:r>
              <a:rPr lang="en-US" spc="100" baseline="0">
                <a:latin typeface="+mn-lt"/>
              </a:rPr>
              <a:t>Skulder och eget kapital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accent2"/>
              </a:solidFill>
              <a:effectLst/>
              <a:latin typeface="+mn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Sammanfattning!$C$2</c:f>
              <c:strCache>
                <c:ptCount val="1"/>
                <c:pt idx="0">
                  <c:v>År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('Skulder och eget kapital'!$B$4:$B$9,'Skulder och eget kapital'!$B$13,'Skulder och eget kapital'!$B$17:$B$18)</c:f>
              <c:strCache>
                <c:ptCount val="9"/>
                <c:pt idx="0">
                  <c:v>Leverantörsreskontra</c:v>
                </c:pt>
                <c:pt idx="1">
                  <c:v>Upplupna löner</c:v>
                </c:pt>
                <c:pt idx="2">
                  <c:v>Upplupen ersättning</c:v>
                </c:pt>
                <c:pt idx="3">
                  <c:v>Inkomstskatt</c:v>
                </c:pt>
                <c:pt idx="4">
                  <c:v>Ej intjänad intäkt</c:v>
                </c:pt>
                <c:pt idx="5">
                  <c:v>Övrigt</c:v>
                </c:pt>
                <c:pt idx="6">
                  <c:v>Amortering</c:v>
                </c:pt>
                <c:pt idx="7">
                  <c:v>Investeringskapital</c:v>
                </c:pt>
                <c:pt idx="8">
                  <c:v>Ackumulerad balanserad vinst</c:v>
                </c:pt>
              </c:strCache>
            </c:strRef>
          </c:cat>
          <c:val>
            <c:numRef>
              <c:f>('Skulder och eget kapital'!$C$4:$C$9,'Skulder och eget kapital'!$C$13,'Skulder och eget kapital'!$C$17:$C$18)</c:f>
              <c:numCache>
                <c:formatCode>#,##0.00\ "kr"</c:formatCode>
                <c:ptCount val="9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1500</c:v>
                </c:pt>
                <c:pt idx="7">
                  <c:v>5500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Sammanfattning!$D$2</c:f>
              <c:strCache>
                <c:ptCount val="1"/>
                <c:pt idx="0">
                  <c:v>År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('Skulder och eget kapital'!$B$4:$B$9,'Skulder och eget kapital'!$B$13,'Skulder och eget kapital'!$B$17:$B$18)</c:f>
              <c:strCache>
                <c:ptCount val="9"/>
                <c:pt idx="0">
                  <c:v>Leverantörsreskontra</c:v>
                </c:pt>
                <c:pt idx="1">
                  <c:v>Upplupna löner</c:v>
                </c:pt>
                <c:pt idx="2">
                  <c:v>Upplupen ersättning</c:v>
                </c:pt>
                <c:pt idx="3">
                  <c:v>Inkomstskatt</c:v>
                </c:pt>
                <c:pt idx="4">
                  <c:v>Ej intjänad intäkt</c:v>
                </c:pt>
                <c:pt idx="5">
                  <c:v>Övrigt</c:v>
                </c:pt>
                <c:pt idx="6">
                  <c:v>Amortering</c:v>
                </c:pt>
                <c:pt idx="7">
                  <c:v>Investeringskapital</c:v>
                </c:pt>
                <c:pt idx="8">
                  <c:v>Ackumulerad balanserad vinst</c:v>
                </c:pt>
              </c:strCache>
            </c:strRef>
          </c:cat>
          <c:val>
            <c:numRef>
              <c:f>('Skulder och eget kapital'!$D$4:$D$9,'Skulder och eget kapital'!$D$13,'Skulder och eget kapital'!$D$17:$D$18)</c:f>
              <c:numCache>
                <c:formatCode>#,##0.00\ "kr"</c:formatCode>
                <c:ptCount val="9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1900</c:v>
                </c:pt>
                <c:pt idx="7">
                  <c:v>2500</c:v>
                </c:pt>
                <c:pt idx="8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r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Diagram 4" descr="Diagram över tillgånga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Diagram 6" descr="Diagram över skulder och eget kapita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Bild 5" descr="Abstrakt bild" title="Banderoll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629412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Textruta 1" descr="Balansräkning" title="Rubrik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v-se" sz="2000">
              <a:solidFill>
                <a:schemeClr val="bg1"/>
              </a:solidFill>
              <a:latin typeface="Constantia" panose="02030602050306030303" pitchFamily="18" charset="0"/>
            </a:rPr>
            <a:t>Balansräkning</a:t>
          </a:r>
        </a:p>
        <a:p>
          <a:pPr marL="0" algn="l" rtl="0"/>
          <a:r>
            <a:rPr lang="sv-se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Företagsnamn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Bild 1" descr="Abstrakt bild" title="Banderoll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Textruta 1" descr="Balansräkning" title="Rubrik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v-se" sz="2000">
              <a:solidFill>
                <a:schemeClr val="bg1"/>
              </a:solidFill>
              <a:latin typeface="Constantia" panose="02030602050306030303" pitchFamily="18" charset="0"/>
            </a:rPr>
            <a:t>Tillgångar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Bild 1" descr="Abstrakt bild" title="Banderoll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Textruta 1" descr="Balansräkning" title="Rubrik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v-se" sz="2000">
              <a:solidFill>
                <a:schemeClr val="bg1"/>
              </a:solidFill>
              <a:latin typeface="Constantia" panose="02030602050306030303" pitchFamily="18" charset="0"/>
            </a:rPr>
            <a:t>Skulder och eget kapital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ell_Sammanfattning" displayName="Tabell_Sammanfattning" ref="B4:D7" totalsRowShown="0">
  <tableColumns count="3">
    <tableColumn id="1" xr3:uid="{00000000-0010-0000-0000-000001000000}" name="Balanssammandrag" dataDxfId="45"/>
    <tableColumn id="2" xr3:uid="{00000000-0010-0000-0000-000002000000}" name="År 1" dataDxfId="44"/>
    <tableColumn id="3" xr3:uid="{00000000-0010-0000-0000-000003000000}" name="År 2" dataDxfId="43"/>
  </tableColumns>
  <tableStyleInfo name="Företagstabell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_Omsättningstillgångar" displayName="Tabell_Omsättningstillgångar" ref="B3:D10" totalsRowCount="1" headerRowDxfId="42" dataDxfId="41" totalsRowDxfId="40">
  <tableColumns count="3">
    <tableColumn id="1" xr3:uid="{00000000-0010-0000-0100-000001000000}" name="Omsättningstillgångar" totalsRowLabel="Summa omsättningstillgångar" dataDxfId="39" totalsRowDxfId="38"/>
    <tableColumn id="2" xr3:uid="{00000000-0010-0000-0100-000002000000}" name="År 1" totalsRowFunction="sum" dataDxfId="37" totalsRowDxfId="36"/>
    <tableColumn id="3" xr3:uid="{00000000-0010-0000-0100-000003000000}" name="År 2" totalsRowFunction="sum" dataDxfId="35" totalsRowDxfId="34"/>
  </tableColumns>
  <tableStyleInfo name="Företagstabell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_Anläggningstillgångar" displayName="Tabell_Anläggningstillgångar" ref="B12:D17" totalsRowCount="1" totalsRowDxfId="33">
  <tableColumns count="3">
    <tableColumn id="1" xr3:uid="{00000000-0010-0000-0200-000001000000}" name="Anläggningstillgångar" totalsRowLabel="Totala fasta tillgångar" dataDxfId="32" totalsRowDxfId="31"/>
    <tableColumn id="2" xr3:uid="{00000000-0010-0000-0200-000002000000}" name="År 1" totalsRowFunction="sum" dataDxfId="30" totalsRowDxfId="29"/>
    <tableColumn id="3" xr3:uid="{00000000-0010-0000-0200-000003000000}" name="År 2" totalsRowFunction="sum" dataDxfId="28" totalsRowDxfId="27"/>
  </tableColumns>
  <tableStyleInfo name="Företagstabell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_ÖvrigaTillgångar" displayName="Tabell_ÖvrigaTillgångar" ref="B19:D21" totalsRowCount="1" totalsRowDxfId="26">
  <tableColumns count="3">
    <tableColumn id="1" xr3:uid="{00000000-0010-0000-0300-000001000000}" name="Övriga tillgångar" totalsRowLabel="Summa övriga tillgångar" dataDxfId="25" totalsRowDxfId="24"/>
    <tableColumn id="2" xr3:uid="{00000000-0010-0000-0300-000002000000}" name="År 1" totalsRowFunction="sum" dataDxfId="23" totalsRowDxfId="22"/>
    <tableColumn id="3" xr3:uid="{00000000-0010-0000-0300-000003000000}" name="År 2" totalsRowFunction="sum" dataDxfId="21" totalsRowDxfId="20"/>
  </tableColumns>
  <tableStyleInfo name="Företagstabell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l_KortfristigaSkulder" displayName="Tabell_KortfristigaSkulder" ref="B3:D10" totalsRowCount="1" totalsRowDxfId="19">
  <tableColumns count="3">
    <tableColumn id="1" xr3:uid="{00000000-0010-0000-0400-000001000000}" name="Kortfristiga skulder" totalsRowLabel="Summa kortfristiga skulder" dataDxfId="18" totalsRowDxfId="17"/>
    <tableColumn id="2" xr3:uid="{00000000-0010-0000-0400-000002000000}" name="År 1" totalsRowFunction="sum" dataDxfId="16" totalsRowDxfId="15"/>
    <tableColumn id="3" xr3:uid="{00000000-0010-0000-0400-000003000000}" name="År 2" totalsRowFunction="sum" dataDxfId="14" totalsRowDxfId="13"/>
  </tableColumns>
  <tableStyleInfo name="Företagstabell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l_LångfristigaSkulder" displayName="Tabell_LångfristigaSkulder" ref="B12:D14" totalsRowCount="1" totalsRowDxfId="12">
  <tableColumns count="3">
    <tableColumn id="1" xr3:uid="{00000000-0010-0000-0500-000001000000}" name="Långfristiga skulder" totalsRowLabel="Summa långfristiga skulder" dataDxfId="11" totalsRowDxfId="10"/>
    <tableColumn id="2" xr3:uid="{00000000-0010-0000-0500-000002000000}" name="År 1" totalsRowFunction="sum" dataDxfId="9" totalsRowDxfId="8"/>
    <tableColumn id="3" xr3:uid="{00000000-0010-0000-0500-000003000000}" name="År 2" totalsRowFunction="sum" dataDxfId="7" totalsRowDxfId="6"/>
  </tableColumns>
  <tableStyleInfo name="Företagstabell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ell_EgetKapital" displayName="Tabell_EgetKapital" ref="B16:D19" totalsRowCount="1">
  <tableColumns count="3">
    <tableColumn id="1" xr3:uid="{00000000-0010-0000-0600-000001000000}" name="Eget kapital" totalsRowLabel="Summa eget kapital" dataDxfId="5" totalsRowDxfId="4"/>
    <tableColumn id="2" xr3:uid="{00000000-0010-0000-0600-000002000000}" name="År 1" totalsRowFunction="sum" dataDxfId="3" totalsRowDxfId="2"/>
    <tableColumn id="3" xr3:uid="{00000000-0010-0000-0600-000003000000}" name="År 2" totalsRowFunction="sum" dataDxfId="1" totalsRowDxfId="0"/>
  </tableColumns>
  <tableStyleInfo name="Företagstabell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"År " &amp; YEAR(TODAY())-1</f>
        <v>År 2018</v>
      </c>
      <c r="D2" s="9" t="str">
        <f ca="1">"År " &amp; YEAR(TODAY())</f>
        <v>År 2019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Tabell_Omsättningstillgångar[[#Totals],[År 1]]+Tabell_Anläggningstillgångar[[#Totals],[År 1]]+Tabell_ÖvrigaTillgångar[[#Totals],[År 1]]</f>
        <v>9545</v>
      </c>
      <c r="D5" s="17">
        <f>Tabell_Omsättningstillgångar[[#Totals],[År 2]]+Tabell_Anläggningstillgångar[[#Totals],[År 2]]+Tabell_ÖvrigaTillgångar[[#Totals],[År 2]]</f>
        <v>12735</v>
      </c>
    </row>
    <row r="6" spans="2:5" ht="21" customHeight="1" x14ac:dyDescent="0.3">
      <c r="B6" s="8" t="s">
        <v>2</v>
      </c>
      <c r="C6" s="18">
        <f>Tabell_KortfristigaSkulder[[#Totals],[År 1]]+Tabell_LångfristigaSkulder[[#Totals],[År 1]]+Tabell_EgetKapital[[#Totals],[År 1]]</f>
        <v>8540</v>
      </c>
      <c r="D6" s="18">
        <f>Tabell_KortfristigaSkulder[[#Totals],[År 2]]+Tabell_LångfristigaSkulder[[#Totals],[År 2]]+Tabell_EgetKapital[[#Totals],[År 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alansräkning" prompt="Ange föregående år i cell C2 och det nuvarande året i cell D2. _x000a__x000a_Ange uppgifter för Tillgångar och skulder och Eget kapital på de nästa flikarna. Diagrammen Balanssammandrag och Årsbasis på den här fliken uppdateras automatiskt._x000a_" sqref="A1" xr:uid="{00000000-0002-0000-0000-000000000000}"/>
    <dataValidation allowBlank="1" showInputMessage="1" showErrorMessage="1" prompt="Ange föregående år i den här cellen" sqref="C2" xr:uid="{00000000-0002-0000-0000-000001000000}"/>
    <dataValidation allowBlank="1" showInputMessage="1" showErrorMessage="1" prompt="Ange nuvarande år i den här cellen" sqref="D2" xr:uid="{00000000-0002-0000-0000-000002000000}"/>
    <dataValidation allowBlank="1" showInputMessage="1" showErrorMessage="1" prompt="Den här tabellen uppdateras automatiskt från data på flikarna Tillgångar och skulder och Eget kapital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Föregående_år</f>
        <v>År 2018</v>
      </c>
      <c r="D2" s="11" t="str">
        <f ca="1">Nuvarande_år</f>
        <v>År 2019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SUBTOTAL(109,Tabell_Omsättningstillgångar[År 1])</f>
        <v>4650</v>
      </c>
      <c r="D10" s="20">
        <f>SUBTOTAL(109,Tabell_Omsättningstillgångar[År 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SUBTOTAL(109,Tabell_Anläggningstillgångar[År 1])</f>
        <v>4745</v>
      </c>
      <c r="D17" s="19">
        <f>SUBTOTAL(109,Tabell_Anläggningstillgångar[År 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SUBTOTAL(109,Tabell_ÖvrigaTillgångar[År 1])</f>
        <v>150</v>
      </c>
      <c r="D21" s="19">
        <f>SUBTOTAL(109,Tabell_ÖvrigaTillgångar[År 2])</f>
        <v>190</v>
      </c>
    </row>
  </sheetData>
  <dataValidations count="2">
    <dataValidation allowBlank="1" showInputMessage="1" showErrorMessage="1" prompt="Den här cellen uppdateras automatiskt från fliken Sammanfattning." sqref="C2:D2" xr:uid="{00000000-0002-0000-0100-000000000000}"/>
    <dataValidation allowBlank="1" showInputMessage="1" showErrorMessage="1" prompt="Ange uppgifter för Omsättningstillgångar, Anläggningstillgångar och Övriga tillgångar på den här fliken" sqref="A1" xr:uid="{00000000-0002-0000-01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Föregående_år</f>
        <v>År 2018</v>
      </c>
      <c r="D2" s="10" t="str">
        <f ca="1">Nuvarande_år</f>
        <v>År 2019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SUBTOTAL(109,Tabell_KortfristigaSkulder[År 1])</f>
        <v>1040</v>
      </c>
      <c r="D10" s="19">
        <f>SUBTOTAL(109,Tabell_KortfristigaSkulder[År 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SUBTOTAL(109,Tabell_LångfristigaSkulder[År 1])</f>
        <v>1500</v>
      </c>
      <c r="D14" s="19">
        <f>SUBTOTAL(109,Tabell_LångfristigaSkulder[År 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SUBTOTAL(109,Tabell_EgetKapital[År 1])</f>
        <v>6000</v>
      </c>
      <c r="D19" s="19">
        <f>SUBTOTAL(109,Tabell_EgetKapital[År 2])</f>
        <v>3150</v>
      </c>
    </row>
  </sheetData>
  <dataValidations count="2">
    <dataValidation allowBlank="1" showInputMessage="1" showErrorMessage="1" prompt="Den här cellen uppdateras automatiskt från fliken Sammanfattning." sqref="C2:D2" xr:uid="{00000000-0002-0000-0200-000000000000}"/>
    <dataValidation allowBlank="1" showInputMessage="1" showErrorMessage="1" prompt="Ange uppgifter för Kortfristiga skulder, Långfristiga skulder och Eget kapital på den här fliken" sqref="A1" xr:uid="{00000000-0002-0000-02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Sammanfattning</vt:lpstr>
      <vt:lpstr>Tillgångar</vt:lpstr>
      <vt:lpstr>Skulder och eget kapital</vt:lpstr>
      <vt:lpstr>Föregående_år</vt:lpstr>
      <vt:lpstr>Nuvarande_år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2019-07-12T07:13:27Z</dcterms:created>
  <dcterms:modified xsi:type="dcterms:W3CDTF">2019-07-12T07:13:27Z</dcterms:modified>
</cp:coreProperties>
</file>