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ör\Desktop\sv-SE\"/>
    </mc:Choice>
  </mc:AlternateContent>
  <bookViews>
    <workbookView xWindow="0" yWindow="0" windowWidth="14955" windowHeight="7560"/>
  </bookViews>
  <sheets>
    <sheet name="FÖRSÄLJNING" sheetId="1" r:id="rId1"/>
  </sheets>
  <definedNames>
    <definedName name="KolumnRubrik1">FÖRSÄLJNING!$B$3</definedName>
    <definedName name="_xlnm.Print_Titles" localSheetId="0">FÖRSÄLJNING!$3:$3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I4" i="1"/>
  <c r="I5" i="1"/>
  <c r="I6" i="1"/>
  <c r="I7" i="1"/>
  <c r="I8" i="1"/>
  <c r="K4" i="1"/>
  <c r="K5" i="1"/>
  <c r="K6" i="1"/>
  <c r="K7" i="1"/>
  <c r="K8" i="1"/>
  <c r="J9" i="1"/>
  <c r="K9" i="1" l="1"/>
</calcChain>
</file>

<file path=xl/sharedStrings.xml><?xml version="1.0" encoding="utf-8"?>
<sst xmlns="http://schemas.openxmlformats.org/spreadsheetml/2006/main" count="17" uniqueCount="17">
  <si>
    <t>Onlineförsäljning</t>
  </si>
  <si>
    <t>Artikel</t>
  </si>
  <si>
    <t>Artikel 1</t>
  </si>
  <si>
    <t>Artikel 2</t>
  </si>
  <si>
    <t>Artikel 3</t>
  </si>
  <si>
    <t>Artikel 4</t>
  </si>
  <si>
    <t>Artikel 5</t>
  </si>
  <si>
    <t>Summa</t>
  </si>
  <si>
    <t>Kostnad 
Per artikel</t>
  </si>
  <si>
    <t>Procent 
Märkpris</t>
  </si>
  <si>
    <t>Summa 
Sålt</t>
  </si>
  <si>
    <t>Summa 
Intäkter</t>
  </si>
  <si>
    <t>Frakt 
Avgift/artikel</t>
  </si>
  <si>
    <t>Frakt 
Kostnad/artikel</t>
  </si>
  <si>
    <t>Vinst per artikel 
(inkl. frakt)</t>
  </si>
  <si>
    <t>Returer</t>
  </si>
  <si>
    <t>Summa 
Inkomst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</si>
</sst>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kr&quot;"/>
  </numFmts>
  <fonts count="9" x14ac:knownFonts="1">
    <font>
      <sz val="12"/>
      <color theme="3" tint="0.24994659260841701"/>
      <name val="Calibri"/>
      <family val="2"/>
      <scheme val="minor"/>
    </font>
    <font>
      <sz val="29"/>
      <color theme="5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14"/>
      <color theme="5" tint="0.3999450666829432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2"/>
      <color theme="5"/>
      <name val="Calibri"/>
      <family val="2"/>
      <scheme val="major"/>
    </font>
    <font>
      <sz val="12"/>
      <color theme="3" tint="0.2499465926084170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2"/>
      <color theme="5" tint="-0.499984740745262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wrapText="1"/>
    </xf>
    <xf numFmtId="0" fontId="1" fillId="0" borderId="0" applyNumberFormat="0" applyBorder="0" applyAlignment="0" applyProtection="0"/>
    <xf numFmtId="0" fontId="8" fillId="0" borderId="0" applyNumberFormat="0" applyFont="0" applyFill="0" applyBorder="0" applyProtection="0">
      <alignment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Alignment="0" applyProtection="0"/>
    <xf numFmtId="164" fontId="6" fillId="0" borderId="0" applyFont="0" applyFill="0" applyBorder="0" applyProtection="0">
      <alignment horizontal="right" vertical="center"/>
    </xf>
    <xf numFmtId="3" fontId="6" fillId="0" borderId="0" applyNumberFormat="0" applyFont="0" applyFill="0" applyBorder="0">
      <alignment horizontal="left" vertical="center" indent="1"/>
    </xf>
    <xf numFmtId="3" fontId="6" fillId="0" borderId="0" applyFont="0" applyFill="0" applyBorder="0">
      <alignment horizontal="center" vertical="center"/>
    </xf>
  </cellStyleXfs>
  <cellXfs count="15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>
      <alignment wrapText="1"/>
    </xf>
    <xf numFmtId="0" fontId="1" fillId="0" borderId="0" xfId="1" applyAlignment="1">
      <alignment vertical="center"/>
    </xf>
    <xf numFmtId="0" fontId="1" fillId="0" borderId="0" xfId="1"/>
    <xf numFmtId="0" fontId="0" fillId="0" borderId="0" xfId="8" applyNumberFormat="1" applyFont="1" applyFill="1" applyBorder="1">
      <alignment horizontal="left" vertical="center" indent="1"/>
    </xf>
    <xf numFmtId="3" fontId="0" fillId="0" borderId="0" xfId="9" applyFont="1" applyFill="1" applyBorder="1">
      <alignment horizontal="center" vertical="center"/>
    </xf>
    <xf numFmtId="0" fontId="0" fillId="0" borderId="0" xfId="0" applyFont="1" applyFill="1" applyBorder="1">
      <alignment wrapText="1"/>
    </xf>
    <xf numFmtId="165" fontId="0" fillId="0" borderId="0" xfId="7" applyNumberFormat="1" applyFont="1" applyFill="1" applyBorder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</cellXfs>
  <cellStyles count="10">
    <cellStyle name="Belopp" xfId="7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6" builtinId="25" customBuiltin="1"/>
    <cellStyle name="Tabellinformation vänster" xfId="8"/>
    <cellStyle name="Tal" xfId="9"/>
  </cellStyles>
  <dxfs count="20">
    <dxf>
      <numFmt numFmtId="165" formatCode="#,##0.00\ &quot;kr&quot;"/>
      <alignment horizontal="right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kr&quot;"/>
    </dxf>
    <dxf>
      <numFmt numFmtId="165" formatCode="#,##0.00\ &quot;kr&quot;"/>
    </dxf>
    <dxf>
      <numFmt numFmtId="165" formatCode="#,##0.00\ &quot;kr&quot;"/>
    </dxf>
    <dxf>
      <numFmt numFmtId="165" formatCode="#,##0.00\ &quot;kr&quot;"/>
    </dxf>
    <dxf>
      <numFmt numFmtId="165" formatCode="#,##0.00\ &quot;kr&quot;"/>
    </dxf>
    <dxf>
      <numFmt numFmtId="165" formatCode="#,##0.00\ &quot;kr&quot;"/>
    </dxf>
    <dxf>
      <numFmt numFmtId="165" formatCode="#,##0.00\ &quot;kr&quot;"/>
    </dxf>
    <dxf>
      <font>
        <b/>
        <i val="0"/>
        <color theme="5"/>
      </font>
      <fill>
        <patternFill patternType="solid">
          <bgColor theme="2"/>
        </patternFill>
      </fill>
      <border diagonalUp="0" diagonalDown="0">
        <left/>
        <right/>
        <top style="medium">
          <color theme="2" tint="-0.24994659260841701"/>
        </top>
        <bottom/>
        <vertical/>
        <horizontal/>
      </border>
    </dxf>
    <dxf>
      <font>
        <b val="0"/>
        <i val="0"/>
        <color theme="5" tint="-0.499984740745262"/>
      </font>
    </dxf>
    <dxf>
      <font>
        <b val="0"/>
        <i val="0"/>
        <color theme="3" tint="0.2499465926084170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 style="thin">
          <color theme="2" tint="-0.24994659260841701"/>
        </horizontal>
      </border>
    </dxf>
  </dxfs>
  <tableStyles count="1" defaultTableStyle="Onlineförsäljningsöversikt" defaultPivotStyle="PivotStyleLight16">
    <tableStyle name="Onlineförsäljningsöversikt" pivot="0" count="3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% inkomst per produkt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3254843061972626"/>
          <c:y val="0.21974866218904332"/>
          <c:w val="0.38416471727441837"/>
          <c:h val="0.59996841721872862"/>
        </c:manualLayout>
      </c:layout>
      <c:pieChart>
        <c:varyColors val="1"/>
        <c:ser>
          <c:idx val="1"/>
          <c:order val="0"/>
          <c:tx>
            <c:strRef>
              <c:f>FÖRSÄLJNING!$K$3</c:f>
              <c:strCache>
                <c:ptCount val="1"/>
                <c:pt idx="0">
                  <c:v>Summa 
Inkomst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56-4063-93EE-254A75DB22F3}"/>
              </c:ext>
            </c:extLst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56-4063-93EE-254A75DB22F3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56-4063-93EE-254A75DB22F3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FÖRSÄLJNING!$B$4:$B$8</c:f>
              <c:strCache>
                <c:ptCount val="5"/>
                <c:pt idx="0">
                  <c:v>Artikel 1</c:v>
                </c:pt>
                <c:pt idx="1">
                  <c:v>Artikel 2</c:v>
                </c:pt>
                <c:pt idx="2">
                  <c:v>Artikel 3</c:v>
                </c:pt>
                <c:pt idx="3">
                  <c:v>Artikel 4</c:v>
                </c:pt>
                <c:pt idx="4">
                  <c:v>Artikel 5</c:v>
                </c:pt>
              </c:strCache>
            </c:strRef>
          </c:cat>
          <c:val>
            <c:numRef>
              <c:f>FÖRSÄLJNING!$K$4:$K$8</c:f>
              <c:numCache>
                <c:formatCode>#\ ##0.00\ "kr"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56-4063-93EE-254A75DB22F3}"/>
            </c:ext>
          </c:extLst>
        </c:ser>
        <c:ser>
          <c:idx val="0"/>
          <c:order val="1"/>
          <c:tx>
            <c:strRef>
              <c:f>FÖRSÄLJNING!$K$3</c:f>
              <c:strCache>
                <c:ptCount val="1"/>
                <c:pt idx="0">
                  <c:v>Summa 
Inkomst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FÖRSÄLJNING!$B$4:$B$8</c:f>
              <c:strCache>
                <c:ptCount val="5"/>
                <c:pt idx="0">
                  <c:v>Artikel 1</c:v>
                </c:pt>
                <c:pt idx="1">
                  <c:v>Artikel 2</c:v>
                </c:pt>
                <c:pt idx="2">
                  <c:v>Artikel 3</c:v>
                </c:pt>
                <c:pt idx="3">
                  <c:v>Artikel 4</c:v>
                </c:pt>
                <c:pt idx="4">
                  <c:v>Artikel 5</c:v>
                </c:pt>
              </c:strCache>
            </c:strRef>
          </c:cat>
          <c:val>
            <c:numRef>
              <c:f>FÖRSÄLJNING!$K$4:$K$8</c:f>
              <c:numCache>
                <c:formatCode>#\ ##0.00\ "kr"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56-4063-93EE-254A75DB22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Produktvinst per artikel</a:t>
            </a:r>
          </a:p>
        </c:rich>
      </c:tx>
      <c:layout>
        <c:manualLayout>
          <c:xMode val="edge"/>
          <c:yMode val="edge"/>
          <c:x val="4.3327353847667253E-3"/>
          <c:y val="2.4356954038235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880130499527296E-2"/>
          <c:y val="0.20011251506327377"/>
          <c:w val="0.89621472203927166"/>
          <c:h val="0.6906328013373949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FÖRSÄLJNING!$I$3</c:f>
              <c:strCache>
                <c:ptCount val="1"/>
                <c:pt idx="0">
                  <c:v>Vinst per artikel 
(inkl. frakt)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25-4B23-96D9-F2E72BB745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25-4B23-96D9-F2E72BB745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25-4B23-96D9-F2E72BB745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25-4B23-96D9-F2E72BB745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25-4B23-96D9-F2E72BB74576}"/>
              </c:ext>
            </c:extLst>
          </c:dPt>
          <c:cat>
            <c:strRef>
              <c:f>FÖRSÄLJNING!$B$4:$B$8</c:f>
              <c:strCache>
                <c:ptCount val="5"/>
                <c:pt idx="0">
                  <c:v>Artikel 1</c:v>
                </c:pt>
                <c:pt idx="1">
                  <c:v>Artikel 2</c:v>
                </c:pt>
                <c:pt idx="2">
                  <c:v>Artikel 3</c:v>
                </c:pt>
                <c:pt idx="3">
                  <c:v>Artikel 4</c:v>
                </c:pt>
                <c:pt idx="4">
                  <c:v>Artikel 5</c:v>
                </c:pt>
              </c:strCache>
            </c:strRef>
          </c:cat>
          <c:val>
            <c:numRef>
              <c:f>FÖRSÄLJNING!$I$4:$I$8</c:f>
              <c:numCache>
                <c:formatCode>#\ ##0.00\ "kr"</c:formatCode>
                <c:ptCount val="5"/>
                <c:pt idx="0">
                  <c:v>14.25</c:v>
                </c:pt>
                <c:pt idx="1">
                  <c:v>12.875</c:v>
                </c:pt>
                <c:pt idx="2">
                  <c:v>12.200000000000003</c:v>
                </c:pt>
                <c:pt idx="3">
                  <c:v>6</c:v>
                </c:pt>
                <c:pt idx="4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25-4B23-96D9-F2E72BB7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579611696"/>
        <c:axId val="579612872"/>
      </c:barChart>
      <c:catAx>
        <c:axId val="57961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9612872"/>
        <c:crosses val="autoZero"/>
        <c:auto val="1"/>
        <c:lblAlgn val="ctr"/>
        <c:lblOffset val="100"/>
        <c:noMultiLvlLbl val="0"/>
      </c:catAx>
      <c:valAx>
        <c:axId val="57961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r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961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1</xdr:row>
      <xdr:rowOff>0</xdr:rowOff>
    </xdr:from>
    <xdr:to>
      <xdr:col>10</xdr:col>
      <xdr:colOff>552450</xdr:colOff>
      <xdr:row>1</xdr:row>
      <xdr:rowOff>3162300</xdr:rowOff>
    </xdr:to>
    <xdr:graphicFrame macro="">
      <xdr:nvGraphicFramePr>
        <xdr:cNvPr id="2" name="ProduktinkomstProcDiagram" descr="Varje produkt sin visas i ett cirkeldiagram som visar produktens procentandel av en hel per inkom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1</xdr:row>
      <xdr:rowOff>3162300</xdr:rowOff>
    </xdr:to>
    <xdr:graphicFrame macro="">
      <xdr:nvGraphicFramePr>
        <xdr:cNvPr id="3" name="ProduktinkomstDiagram" descr="Produktvinst per artikel som visas i ett grupperat stape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Försäljning" displayName="Försäljning" ref="B3:K9" totalsRowCount="1">
  <autoFilter ref="B3:K8"/>
  <tableColumns count="10">
    <tableColumn id="1" name="Artikel" totalsRowLabel="Summa" totalsRowDxfId="9"/>
    <tableColumn id="2" name="Kostnad _x000a_Per artikel" dataDxfId="16" totalsRowDxfId="8"/>
    <tableColumn id="3" name="Procent _x000a_Märkpris" dataDxfId="15" totalsRowDxfId="7"/>
    <tableColumn id="4" name="Summa _x000a_Sålt" totalsRowDxfId="6"/>
    <tableColumn id="5" name="Summa _x000a_Intäkter" dataDxfId="14" totalsRowDxfId="5">
      <calculatedColumnFormula>IFERROR(FÖRSÄLJNING!$E4*FÖRSÄLJNING!$C4*(1+FÖRSÄLJNING!$D4),0)</calculatedColumnFormula>
    </tableColumn>
    <tableColumn id="6" name="Frakt _x000a_Avgift/artikel" dataDxfId="13" totalsRowDxfId="4"/>
    <tableColumn id="7" name="Frakt _x000a_Kostnad/artikel" dataDxfId="12" totalsRowDxfId="3"/>
    <tableColumn id="8" name="Vinst per artikel _x000a_(inkl. frakt)" dataDxfId="11" totalsRowDxfId="2">
      <calculatedColumnFormula>IFERROR(FÖRSÄLJNING!$C4*FÖRSÄLJNING!$D4+FÖRSÄLJNING!$G4-FÖRSÄLJNING!$H4,0)</calculatedColumnFormula>
    </tableColumn>
    <tableColumn id="9" name="Returer" totalsRowFunction="sum" totalsRowDxfId="1"/>
    <tableColumn id="10" name="Summa _x000a_Inkomst" totalsRowFunction="sum" dataDxfId="10" totalsRowDxfId="0">
      <calculatedColumnFormula>IFERROR((FÖRSÄLJNING!$E4-FÖRSÄLJNING!$J4)*FÖRSÄLJNING!$I4+(FÖRSÄLJNING!$J4*FÖRSÄLJNING!$H4),0)</calculatedColumnFormula>
    </tableColumn>
  </tableColumns>
  <tableStyleInfo name="Onlineförsäljningsöversikt" showFirstColumn="0" showLastColumn="0" showRowStripes="0" showColumnStripes="0"/>
  <extLst>
    <ext xmlns:x14="http://schemas.microsoft.com/office/spreadsheetml/2009/9/main" uri="{504A1905-F514-4f6f-8877-14C23A59335A}">
      <x14:table altTextSummary="Ange information om din onlineförsäljning inklusive artikel, kostnad, märkprisprocent, sålda totalt, fraktavgifter och fraktkostnader samt eventuella returer. Totala intäkter, vinst per artikel och total inkomst är automatiskt fastställda värden"/>
    </ext>
  </extLst>
</table>
</file>

<file path=xl/theme/theme1.xml><?xml version="1.0" encoding="utf-8"?>
<a:theme xmlns:a="http://schemas.openxmlformats.org/drawingml/2006/main" name="Office Theme">
  <a:themeElements>
    <a:clrScheme name="Online sales tracker">
      <a:dk1>
        <a:sysClr val="windowText" lastClr="000000"/>
      </a:dk1>
      <a:lt1>
        <a:sysClr val="window" lastClr="FFFFFF"/>
      </a:lt1>
      <a:dk2>
        <a:srgbClr val="332834"/>
      </a:dk2>
      <a:lt2>
        <a:srgbClr val="F5F5F4"/>
      </a:lt2>
      <a:accent1>
        <a:srgbClr val="E06B6B"/>
      </a:accent1>
      <a:accent2>
        <a:srgbClr val="664F68"/>
      </a:accent2>
      <a:accent3>
        <a:srgbClr val="85D2C0"/>
      </a:accent3>
      <a:accent4>
        <a:srgbClr val="F2CF85"/>
      </a:accent4>
      <a:accent5>
        <a:srgbClr val="4FB1BF"/>
      </a:accent5>
      <a:accent6>
        <a:srgbClr val="EE9360"/>
      </a:accent6>
      <a:hlink>
        <a:srgbClr val="C782C0"/>
      </a:hlink>
      <a:folHlink>
        <a:srgbClr val="85D2C0"/>
      </a:folHlink>
    </a:clrScheme>
    <a:fontScheme name="Online sales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10"/>
  <sheetViews>
    <sheetView showGridLines="0" tabSelected="1" zoomScaleNormal="100" workbookViewId="0"/>
  </sheetViews>
  <sheetFormatPr defaultColWidth="9" defaultRowHeight="27" customHeight="1" x14ac:dyDescent="0.3"/>
  <cols>
    <col min="1" max="1" width="2.625" style="1" customWidth="1"/>
    <col min="2" max="2" width="20.625" style="2" customWidth="1"/>
    <col min="3" max="3" width="12.5" style="2" customWidth="1"/>
    <col min="4" max="4" width="13" style="2" customWidth="1"/>
    <col min="5" max="5" width="9.25" style="2" customWidth="1"/>
    <col min="6" max="6" width="13.75" style="2" customWidth="1"/>
    <col min="7" max="7" width="14.375" style="2" customWidth="1"/>
    <col min="8" max="8" width="16.25" style="2" customWidth="1"/>
    <col min="9" max="9" width="16.875" style="2" customWidth="1"/>
    <col min="10" max="10" width="10" style="2" customWidth="1"/>
    <col min="11" max="11" width="15.375" style="2" customWidth="1"/>
    <col min="12" max="16384" width="9" style="1"/>
  </cols>
  <sheetData>
    <row r="1" spans="1:11" ht="45.75" customHeight="1" x14ac:dyDescent="0.55000000000000004">
      <c r="A1" s="3"/>
      <c r="B1" s="4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ht="250.5" customHeight="1" x14ac:dyDescent="0.3">
      <c r="A2"/>
      <c r="B2"/>
      <c r="C2"/>
      <c r="D2"/>
      <c r="E2"/>
      <c r="F2"/>
      <c r="G2"/>
      <c r="H2"/>
      <c r="I2"/>
      <c r="J2"/>
      <c r="K2"/>
    </row>
    <row r="3" spans="1:11" ht="60" customHeight="1" x14ac:dyDescent="0.3">
      <c r="B3" s="7" t="s">
        <v>1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</row>
    <row r="4" spans="1:11" ht="27" customHeight="1" x14ac:dyDescent="0.3">
      <c r="B4" s="5" t="s">
        <v>2</v>
      </c>
      <c r="C4" s="8">
        <v>10</v>
      </c>
      <c r="D4" s="8">
        <v>1</v>
      </c>
      <c r="E4" s="6">
        <v>15</v>
      </c>
      <c r="F4" s="8">
        <f>IFERROR(FÖRSÄLJNING!$E4*FÖRSÄLJNING!$C4*(1+FÖRSÄLJNING!$D4),0)</f>
        <v>300</v>
      </c>
      <c r="G4" s="8">
        <v>10</v>
      </c>
      <c r="H4" s="8">
        <v>5.75</v>
      </c>
      <c r="I4" s="8">
        <f>IFERROR(FÖRSÄLJNING!$C4*FÖRSÄLJNING!$D4+FÖRSÄLJNING!$G4-FÖRSÄLJNING!$H4,0)</f>
        <v>14.25</v>
      </c>
      <c r="J4" s="6">
        <v>2</v>
      </c>
      <c r="K4" s="8">
        <f>IFERROR((FÖRSÄLJNING!$E4-FÖRSÄLJNING!$J4)*FÖRSÄLJNING!$I4+(FÖRSÄLJNING!$J4*FÖRSÄLJNING!$H4),0)</f>
        <v>196.75</v>
      </c>
    </row>
    <row r="5" spans="1:11" ht="27" customHeight="1" x14ac:dyDescent="0.3">
      <c r="B5" s="5" t="s">
        <v>3</v>
      </c>
      <c r="C5" s="8">
        <v>11.5</v>
      </c>
      <c r="D5" s="8">
        <v>0.75</v>
      </c>
      <c r="E5" s="6">
        <v>18</v>
      </c>
      <c r="F5" s="8">
        <f>IFERROR(FÖRSÄLJNING!$E5*FÖRSÄLJNING!$C5*(1+FÖRSÄLJNING!$D5),0)</f>
        <v>362.25</v>
      </c>
      <c r="G5" s="8">
        <v>10</v>
      </c>
      <c r="H5" s="8">
        <v>5.75</v>
      </c>
      <c r="I5" s="8">
        <f>IFERROR(FÖRSÄLJNING!$C5*FÖRSÄLJNING!$D5+FÖRSÄLJNING!$G5-FÖRSÄLJNING!$H5,0)</f>
        <v>12.875</v>
      </c>
      <c r="J5" s="6">
        <v>1</v>
      </c>
      <c r="K5" s="8">
        <f>IFERROR((FÖRSÄLJNING!$E5-FÖRSÄLJNING!$J5)*FÖRSÄLJNING!$I5+(FÖRSÄLJNING!$J5*FÖRSÄLJNING!$H5),0)</f>
        <v>224.625</v>
      </c>
    </row>
    <row r="6" spans="1:11" ht="27" customHeight="1" x14ac:dyDescent="0.3">
      <c r="B6" s="5" t="s">
        <v>4</v>
      </c>
      <c r="C6" s="8">
        <v>13</v>
      </c>
      <c r="D6" s="8">
        <v>0.65</v>
      </c>
      <c r="E6" s="6">
        <v>20</v>
      </c>
      <c r="F6" s="8">
        <f>IFERROR(FÖRSÄLJNING!$E6*FÖRSÄLJNING!$C6*(1+FÖRSÄLJNING!$D6),0)</f>
        <v>429</v>
      </c>
      <c r="G6" s="8">
        <v>10</v>
      </c>
      <c r="H6" s="8">
        <v>6.25</v>
      </c>
      <c r="I6" s="8">
        <f>IFERROR(FÖRSÄLJNING!$C6*FÖRSÄLJNING!$D6+FÖRSÄLJNING!$G6-FÖRSÄLJNING!$H6,0)</f>
        <v>12.200000000000003</v>
      </c>
      <c r="J6" s="6">
        <v>0</v>
      </c>
      <c r="K6" s="8">
        <f>IFERROR((FÖRSÄLJNING!$E6-FÖRSÄLJNING!$J6)*FÖRSÄLJNING!$I6+(FÖRSÄLJNING!$J6*FÖRSÄLJNING!$H6),0)</f>
        <v>244.00000000000006</v>
      </c>
    </row>
    <row r="7" spans="1:11" ht="27" customHeight="1" x14ac:dyDescent="0.3">
      <c r="B7" s="5" t="s">
        <v>5</v>
      </c>
      <c r="C7" s="8">
        <v>5</v>
      </c>
      <c r="D7" s="8">
        <v>0.9</v>
      </c>
      <c r="E7" s="6">
        <v>50</v>
      </c>
      <c r="F7" s="8">
        <f>IFERROR(FÖRSÄLJNING!$E7*FÖRSÄLJNING!$C7*(1+FÖRSÄLJNING!$D7),0)</f>
        <v>475</v>
      </c>
      <c r="G7" s="8">
        <v>5</v>
      </c>
      <c r="H7" s="8">
        <v>3.5</v>
      </c>
      <c r="I7" s="8">
        <f>IFERROR(FÖRSÄLJNING!$C7*FÖRSÄLJNING!$D7+FÖRSÄLJNING!$G7-FÖRSÄLJNING!$H7,0)</f>
        <v>6</v>
      </c>
      <c r="J7" s="6">
        <v>0</v>
      </c>
      <c r="K7" s="8">
        <f>IFERROR((FÖRSÄLJNING!$E7-FÖRSÄLJNING!$J7)*FÖRSÄLJNING!$I7+(FÖRSÄLJNING!$J7*FÖRSÄLJNING!$H7),0)</f>
        <v>300</v>
      </c>
    </row>
    <row r="8" spans="1:11" ht="27" customHeight="1" x14ac:dyDescent="0.3">
      <c r="B8" s="5" t="s">
        <v>6</v>
      </c>
      <c r="C8" s="8">
        <v>4</v>
      </c>
      <c r="D8" s="8">
        <v>0.9</v>
      </c>
      <c r="E8" s="6">
        <v>42</v>
      </c>
      <c r="F8" s="8">
        <f>IFERROR(FÖRSÄLJNING!$E8*FÖRSÄLJNING!$C8*(1+FÖRSÄLJNING!$D8),0)</f>
        <v>319.2</v>
      </c>
      <c r="G8" s="8">
        <v>5</v>
      </c>
      <c r="H8" s="8">
        <v>3.25</v>
      </c>
      <c r="I8" s="8">
        <f>IFERROR(FÖRSÄLJNING!$C8*FÖRSÄLJNING!$D8+FÖRSÄLJNING!$G8-FÖRSÄLJNING!$H8,0)</f>
        <v>5.35</v>
      </c>
      <c r="J8" s="6">
        <v>3</v>
      </c>
      <c r="K8" s="8">
        <f>IFERROR((FÖRSÄLJNING!$E8-FÖRSÄLJNING!$J8)*FÖRSÄLJNING!$I8+(FÖRSÄLJNING!$J8*FÖRSÄLJNING!$H8),0)</f>
        <v>218.39999999999998</v>
      </c>
    </row>
    <row r="9" spans="1:11" ht="27" customHeight="1" x14ac:dyDescent="0.3">
      <c r="B9" s="9" t="s">
        <v>7</v>
      </c>
      <c r="C9" s="10"/>
      <c r="D9" s="10"/>
      <c r="E9" s="11"/>
      <c r="F9" s="10"/>
      <c r="G9" s="10"/>
      <c r="H9" s="10"/>
      <c r="I9" s="10"/>
      <c r="J9" s="12">
        <f>SUBTOTAL(109,Försäljning[Returer])</f>
        <v>6</v>
      </c>
      <c r="K9" s="14">
        <f>SUBTOTAL(109,Försäljning[Summa 
Inkomst])</f>
        <v>1183.7750000000001</v>
      </c>
    </row>
    <row r="10" spans="1:11" ht="27" customHeight="1" x14ac:dyDescent="0.3">
      <c r="K10" s="13"/>
    </row>
  </sheetData>
  <dataValidations xWindow="131" yWindow="690" count="13">
    <dataValidation allowBlank="1" showInputMessage="1" showErrorMessage="1" prompt="Ange försäljnings-poster i denna kolumn" sqref="B3"/>
    <dataValidation allowBlank="1" showInputMessage="1" showErrorMessage="1" prompt="Ange kostnad per artikel i denna kolumn" sqref="C3"/>
    <dataValidation allowBlank="1" showInputMessage="1" showErrorMessage="1" prompt="Ange märkprisprocent i denna kolumn" sqref="D3"/>
    <dataValidation allowBlank="1" showInputMessage="1" showErrorMessage="1" prompt="Ange totalt antal sålda artiklar i denna kolumn" sqref="E3"/>
    <dataValidation allowBlank="1" showInputMessage="1" showErrorMessage="1" prompt="Summa intäkter" sqref="F3"/>
    <dataValidation allowBlank="1" showInputMessage="1" showErrorMessage="1" prompt="Ange fraktavgift per artikel i denna kolumn" sqref="G3"/>
    <dataValidation allowBlank="1" showInputMessage="1" showErrorMessage="1" prompt="Ange fraktkostnad per artikel i denna kolumn" sqref="H3"/>
    <dataValidation allowBlank="1" showInputMessage="1" showErrorMessage="1" prompt="Denna kolumn beräknas automatiskt" sqref="I3"/>
    <dataValidation allowBlank="1" showInputMessage="1" showErrorMessage="1" prompt="Kalkylbladet Onlineförsäljning har en tabell för specificering av artiklar, deras kostnad, märkpris, försäljningssiffror, genererade intäkter osv. Ett grupperat stapeldiagram visar Produktvinst per artikel och ett cirkeldiagram visar % inkomst per produkt" sqref="A1"/>
    <dataValidation allowBlank="1" showInputMessage="1" showErrorMessage="1" prompt="Ett diagram som jämför Produktvinst per artikel fyller kolumn B till F. Ett annat diagram som jämför % inkomst per produkt startar i cell G2" sqref="B2"/>
    <dataValidation allowBlank="1" showInputMessage="1" showErrorMessage="1" prompt="Ett cirkeldiagram som visar förhållandet för % inkomst per produkt av 100 %. Diagrammet fyller kolumn G till K" sqref="G2"/>
    <dataValidation allowBlank="1" showInputMessage="1" showErrorMessage="1" prompt="Denna kolumn uppdateras automatiskt" sqref="K3"/>
    <dataValidation allowBlank="1" showInputMessage="1" showErrorMessage="1" prompt="Ange antalet returer i denna kolumn" sqref="J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FÖRSÄLJNING</vt:lpstr>
      <vt:lpstr>KolumnRubrik1</vt:lpstr>
      <vt:lpstr>FÖRSÄLJNING!Utskriftsrubriker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2016-09-12T19:55:41Z</dcterms:created>
  <dcterms:modified xsi:type="dcterms:W3CDTF">2016-12-23T01:27:10Z</dcterms:modified>
</cp:coreProperties>
</file>