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0"/>
  <workbookPr filterPrivacy="1"/>
  <xr:revisionPtr revIDLastSave="4" documentId="10_ncr:100000_{AFC54E03-544F-4621-95B2-BDFCA705F677}" xr6:coauthVersionLast="40" xr6:coauthVersionMax="40" xr10:uidLastSave="{6A1A4D0C-1472-4486-9A05-E46DC71DF5D6}"/>
  <bookViews>
    <workbookView xWindow="0" yWindow="0" windowWidth="23040" windowHeight="8625" xr2:uid="{00000000-000D-0000-FFFF-FFFF00000000}"/>
  </bookViews>
  <sheets>
    <sheet name="SÅ HÄR ANVÄNDER DU ARBETSBOKEN" sheetId="3" r:id="rId1"/>
    <sheet name="BETYGSBOK" sheetId="1" r:id="rId2"/>
  </sheets>
  <definedNames>
    <definedName name="Betygstabell">BETYGSBOK!$H$3:$T$5</definedName>
    <definedName name="RadRubrikOmråde1..T5">BETYGSBOK!$G$3</definedName>
    <definedName name="RadRubrikOmråde2..W8">BETYGSBOK!$E$7</definedName>
    <definedName name="Rubrik1">Betyg[[#Headers],[Elevens namn]]</definedName>
    <definedName name="RubrikOmråde1..F20">BETYGSBOK!$B$17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11" i="1" l="1"/>
  <c r="F11" i="1" l="1"/>
  <c r="E11" i="1"/>
  <c r="D12" i="1" l="1"/>
  <c r="D13" i="1"/>
  <c r="D14" i="1"/>
  <c r="D15" i="1"/>
  <c r="E15" i="1" l="1"/>
  <c r="F15" i="1"/>
  <c r="E14" i="1"/>
  <c r="F14" i="1"/>
  <c r="E12" i="1"/>
  <c r="F12" i="1"/>
  <c r="E13" i="1"/>
  <c r="F13" i="1"/>
  <c r="D18" i="1"/>
  <c r="E18" i="1" s="1"/>
  <c r="D19" i="1"/>
  <c r="E19" i="1" s="1"/>
  <c r="D20" i="1"/>
  <c r="E20" i="1" s="1"/>
  <c r="F18" i="1" l="1"/>
  <c r="F20" i="1"/>
  <c r="F19" i="1"/>
</calcChain>
</file>

<file path=xl/sharedStrings.xml><?xml version="1.0" encoding="utf-8"?>
<sst xmlns="http://schemas.openxmlformats.org/spreadsheetml/2006/main" count="123" uniqueCount="56">
  <si>
    <t>INSTRUKTIONER</t>
  </si>
  <si>
    <r>
      <t>Använd kalkylbladet BETYGSBOK för att beräkna betyg för uppgifter som är värda ett visst antal poäng.</t>
    </r>
    <r>
      <rPr>
        <sz val="10"/>
        <color rgb="FF000000"/>
        <rFont val="Segoe UI"/>
        <family val="2"/>
      </rPr>
      <t xml:space="preserve"> </t>
    </r>
  </si>
  <si>
    <r>
      <rPr>
        <b/>
        <sz val="11"/>
        <rFont val="Century Gothic"/>
        <family val="2"/>
        <scheme val="minor"/>
      </rPr>
      <t xml:space="preserve">Instruktioner: </t>
    </r>
    <r>
      <rPr>
        <sz val="11"/>
        <color theme="6" tint="-0.249977111117893"/>
        <rFont val="Century Gothic"/>
        <family val="2"/>
        <scheme val="minor"/>
      </rPr>
      <t>Se till att du sparar säkerhetskopior av betygen.</t>
    </r>
  </si>
  <si>
    <t xml:space="preserve">1. Fyll i skolans namn, klassinformation, elevnamn och elev-ID (valfritt).   </t>
  </si>
  <si>
    <t>2. Justera tabellen Betyg och snittbetyg så att den passar det poängsystemet du använder.</t>
  </si>
  <si>
    <t xml:space="preserve">3. Fyll i namn för uppgiften eller provet med början i cell G7, tillsammans med den procentandel som varje uppgift/prov är värt (t.ex. ”Slutprov” och ”50 %”). </t>
  </si>
  <si>
    <t>4. Fyll i resultatet för varje elev för varje uppgift eller prov. Kolumnerna ”Resultat”, ”Bokstavsbetyg” och ”Snittbetyg” beräknas automatiskt, men du kan åsidosätta dem om du vill. Snitt- och slutbetygen är ofullständiga tills alla resultat har fyllts i på grund av beräkningsmetoden för betygen.</t>
  </si>
  <si>
    <t>Använd kommandot Utskriftsområde på menyn Sidlayout om du vill ändra det område du vill skriva ut.</t>
  </si>
  <si>
    <t xml:space="preserve">Resultat, bokstavsbetyg och snittbetyg är inte giltiga förrän 100 % av proven och uppgifterna är slutförda. </t>
  </si>
  <si>
    <t>Ange varje uppgift eller prov och procentandelen av betygssumman i cellerna G7 TILL W8.</t>
  </si>
  <si>
    <t>Skolans namn</t>
  </si>
  <si>
    <t>Lärarens namn</t>
  </si>
  <si>
    <t>Klass/Projekt</t>
  </si>
  <si>
    <t>År/termin/kvartal</t>
  </si>
  <si>
    <t>Elevens namn</t>
  </si>
  <si>
    <t>Sammanfattning av klassen</t>
  </si>
  <si>
    <t xml:space="preserve"> Medel</t>
  </si>
  <si>
    <t xml:space="preserve"> Högsta poäng</t>
  </si>
  <si>
    <t xml:space="preserve"> Lägsta poäng</t>
  </si>
  <si>
    <t>Elev-ID</t>
  </si>
  <si>
    <t>Resultat</t>
  </si>
  <si>
    <t>Namn på uppgift eller prov</t>
  </si>
  <si>
    <t>Procentandel (bör totalt vara 100 %)</t>
  </si>
  <si>
    <t>Bokstavsbetyg</t>
  </si>
  <si>
    <t>Snittbetyg</t>
  </si>
  <si>
    <t>Kolumn6</t>
  </si>
  <si>
    <t/>
  </si>
  <si>
    <t>F</t>
  </si>
  <si>
    <t>Kolumn7</t>
  </si>
  <si>
    <t>D-</t>
  </si>
  <si>
    <t>Kolumn8</t>
  </si>
  <si>
    <t>D</t>
  </si>
  <si>
    <t>Kolumn9</t>
  </si>
  <si>
    <t>D+</t>
  </si>
  <si>
    <t>Kolumn10</t>
  </si>
  <si>
    <t>C-</t>
  </si>
  <si>
    <t>Kolumn11</t>
  </si>
  <si>
    <t>C</t>
  </si>
  <si>
    <t>Kolumn12</t>
  </si>
  <si>
    <t>C+</t>
  </si>
  <si>
    <t>Kolumn13</t>
  </si>
  <si>
    <t>B-</t>
  </si>
  <si>
    <t>Kolumn14</t>
  </si>
  <si>
    <t>B</t>
  </si>
  <si>
    <t>Kolumn15</t>
  </si>
  <si>
    <t>B+</t>
  </si>
  <si>
    <t>Kolumn16</t>
  </si>
  <si>
    <t>A-</t>
  </si>
  <si>
    <t>Kolumn17</t>
  </si>
  <si>
    <t>A</t>
  </si>
  <si>
    <t>Kolumn18</t>
  </si>
  <si>
    <t>A+</t>
  </si>
  <si>
    <t>Kolumn19</t>
  </si>
  <si>
    <t>Kolumn20</t>
  </si>
  <si>
    <t>Kolumn21</t>
  </si>
  <si>
    <t>Kolumn22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</si>
</sst>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%"/>
  </numFmts>
  <fonts count="25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0"/>
      <color theme="4" tint="-0.499984740745262"/>
      <name val="Corbel"/>
      <family val="2"/>
      <scheme val="major"/>
    </font>
    <font>
      <sz val="14"/>
      <color theme="3"/>
      <name val="Corbel"/>
      <family val="2"/>
      <scheme val="major"/>
    </font>
    <font>
      <b/>
      <sz val="11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sz val="11"/>
      <color theme="4" tint="-0.249977111117893"/>
      <name val="Century Gothic"/>
      <family val="2"/>
      <scheme val="minor"/>
    </font>
    <font>
      <b/>
      <sz val="11"/>
      <name val="Century Gothic"/>
      <family val="2"/>
      <scheme val="minor"/>
    </font>
    <font>
      <sz val="10"/>
      <color rgb="FF000000"/>
      <name val="Segoe UI"/>
      <family val="2"/>
    </font>
    <font>
      <sz val="11"/>
      <color theme="6" tint="-0.249977111117893"/>
      <name val="Century Gothic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4" fillId="0" borderId="6" applyNumberFormat="0" applyFill="0" applyProtection="0">
      <alignment horizontal="left"/>
    </xf>
    <xf numFmtId="0" fontId="5" fillId="0" borderId="0" applyNumberFormat="0" applyFill="0" applyProtection="0">
      <alignment horizontal="left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6" fillId="0" borderId="8" applyNumberFormat="0" applyFill="0" applyAlignment="0" applyProtection="0"/>
    <xf numFmtId="0" fontId="8" fillId="4" borderId="7" applyNumberFormat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9" applyNumberFormat="0" applyAlignment="0" applyProtection="0"/>
    <xf numFmtId="0" fontId="19" fillId="9" borderId="10" applyNumberFormat="0" applyAlignment="0" applyProtection="0"/>
    <xf numFmtId="0" fontId="20" fillId="9" borderId="9" applyNumberFormat="0" applyAlignment="0" applyProtection="0"/>
    <xf numFmtId="0" fontId="21" fillId="0" borderId="11" applyNumberFormat="0" applyFill="0" applyAlignment="0" applyProtection="0"/>
    <xf numFmtId="0" fontId="7" fillId="10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9">
    <xf numFmtId="0" fontId="0" fillId="0" borderId="0" xfId="0">
      <alignment wrapText="1"/>
    </xf>
    <xf numFmtId="0" fontId="4" fillId="0" borderId="6" xfId="1">
      <alignment horizontal="left"/>
    </xf>
    <xf numFmtId="0" fontId="10" fillId="3" borderId="3" xfId="0" applyFont="1" applyFill="1" applyBorder="1">
      <alignment wrapText="1"/>
    </xf>
    <xf numFmtId="9" fontId="10" fillId="3" borderId="3" xfId="0" applyNumberFormat="1" applyFont="1" applyFill="1" applyBorder="1" applyAlignment="1">
      <alignment horizontal="left"/>
    </xf>
    <xf numFmtId="0" fontId="10" fillId="0" borderId="0" xfId="0" applyFont="1">
      <alignment wrapText="1"/>
    </xf>
    <xf numFmtId="0" fontId="10" fillId="0" borderId="0" xfId="0" applyFont="1" applyAlignment="1">
      <alignment horizontal="left"/>
    </xf>
    <xf numFmtId="0" fontId="10" fillId="3" borderId="4" xfId="0" applyFont="1" applyFill="1" applyBorder="1">
      <alignment wrapText="1"/>
    </xf>
    <xf numFmtId="0" fontId="10" fillId="3" borderId="4" xfId="0" applyFont="1" applyFill="1" applyBorder="1" applyAlignment="1">
      <alignment horizontal="left"/>
    </xf>
    <xf numFmtId="0" fontId="3" fillId="3" borderId="2" xfId="0" applyFont="1" applyFill="1" applyBorder="1">
      <alignment wrapText="1"/>
    </xf>
    <xf numFmtId="168" fontId="3" fillId="3" borderId="2" xfId="0" applyNumberFormat="1" applyFont="1" applyFill="1" applyBorder="1">
      <alignment wrapText="1"/>
    </xf>
    <xf numFmtId="0" fontId="7" fillId="2" borderId="2" xfId="0" applyFont="1" applyFill="1" applyBorder="1">
      <alignment wrapText="1"/>
    </xf>
    <xf numFmtId="0" fontId="3" fillId="3" borderId="5" xfId="0" applyFont="1" applyFill="1" applyBorder="1">
      <alignment wrapText="1"/>
    </xf>
    <xf numFmtId="168" fontId="3" fillId="3" borderId="5" xfId="0" applyNumberFormat="1" applyFont="1" applyFill="1" applyBorder="1">
      <alignment wrapText="1"/>
    </xf>
    <xf numFmtId="0" fontId="3" fillId="0" borderId="2" xfId="0" applyFont="1" applyBorder="1">
      <alignment wrapText="1"/>
    </xf>
    <xf numFmtId="168" fontId="3" fillId="0" borderId="2" xfId="0" applyNumberFormat="1" applyFont="1" applyBorder="1">
      <alignment wrapText="1"/>
    </xf>
    <xf numFmtId="0" fontId="2" fillId="3" borderId="2" xfId="0" applyFont="1" applyFill="1" applyBorder="1">
      <alignment wrapText="1"/>
    </xf>
    <xf numFmtId="0" fontId="0" fillId="0" borderId="0" xfId="0" applyAlignment="1">
      <alignment vertical="center" wrapText="1"/>
    </xf>
    <xf numFmtId="0" fontId="6" fillId="0" borderId="0" xfId="11" applyAlignment="1">
      <alignment horizontal="center" vertical="center" wrapText="1"/>
    </xf>
    <xf numFmtId="168" fontId="0" fillId="0" borderId="0" xfId="0" applyNumberFormat="1">
      <alignment wrapText="1"/>
    </xf>
    <xf numFmtId="0" fontId="5" fillId="0" borderId="0" xfId="2">
      <alignment horizontal="left"/>
    </xf>
    <xf numFmtId="0" fontId="5" fillId="0" borderId="0" xfId="2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7" fillId="2" borderId="1" xfId="0" applyFont="1" applyFill="1" applyBorder="1">
      <alignment wrapText="1"/>
    </xf>
    <xf numFmtId="0" fontId="7" fillId="2" borderId="2" xfId="0" applyFont="1" applyFill="1" applyBorder="1">
      <alignment wrapText="1"/>
    </xf>
    <xf numFmtId="0" fontId="3" fillId="3" borderId="2" xfId="0" applyFont="1" applyFill="1" applyBorder="1">
      <alignment wrapText="1"/>
    </xf>
    <xf numFmtId="0" fontId="3" fillId="0" borderId="2" xfId="0" applyFont="1" applyBorder="1">
      <alignment wrapText="1"/>
    </xf>
    <xf numFmtId="0" fontId="3" fillId="3" borderId="5" xfId="0" applyFont="1" applyFill="1" applyBorder="1">
      <alignment wrapText="1"/>
    </xf>
    <xf numFmtId="0" fontId="0" fillId="0" borderId="0" xfId="0">
      <alignment wrapText="1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9" builtinId="10" customBuiltin="1"/>
    <cellStyle name="Beräkning" xfId="18" builtinId="22" customBuiltin="1"/>
    <cellStyle name="Bra" xfId="13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4" builtinId="27" customBuiltin="1"/>
    <cellStyle name="Förklarande text" xfId="10" builtinId="53" customBuiltin="1"/>
    <cellStyle name="Indata" xfId="16" builtinId="20" customBuiltin="1"/>
    <cellStyle name="Kontrollcell" xfId="20" builtinId="23" customBuiltin="1"/>
    <cellStyle name="Länkad cell" xfId="19" builtinId="24" customBuiltin="1"/>
    <cellStyle name="Neutral" xfId="15" builtinId="28" customBuiltin="1"/>
    <cellStyle name="Normal" xfId="0" builtinId="0" customBuiltin="1"/>
    <cellStyle name="Procent" xfId="7" builtinId="5" customBuiltin="1"/>
    <cellStyle name="Rubrik" xfId="12" builtinId="15" customBuiltin="1"/>
    <cellStyle name="Rubrik 1" xfId="1" builtinId="16" customBuiltin="1"/>
    <cellStyle name="Rubrik 2" xfId="2" builtinId="17" customBuiltin="1"/>
    <cellStyle name="Rubrik 3" xfId="8" builtinId="18" customBuiltin="1"/>
    <cellStyle name="Rubrik 4" xfId="11" builtinId="19" customBuiltin="1"/>
    <cellStyle name="Summa" xfId="22" builtinId="25" customBuiltin="1"/>
    <cellStyle name="Tusental" xfId="3" builtinId="3" customBuiltin="1"/>
    <cellStyle name="Tusental [0]" xfId="4" builtinId="6" customBuiltin="1"/>
    <cellStyle name="Utdata" xfId="17" builtinId="21" customBuiltin="1"/>
    <cellStyle name="Valuta" xfId="5" builtinId="4" customBuiltin="1"/>
    <cellStyle name="Valuta [0]" xfId="6" builtinId="7" customBuiltin="1"/>
    <cellStyle name="Varningstext" xfId="21" builtinId="11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etyg" displayName="Betyg" ref="B10:W15" totalsRowDxfId="39">
  <autoFilter ref="B10:W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00000000-0010-0000-0000-000001000000}" name="Elevens namn" totalsRowLabel="Summa" totalsRowDxfId="38"/>
    <tableColumn id="2" xr3:uid="{00000000-0010-0000-0000-000002000000}" name="Elev-ID" totalsRowDxfId="37"/>
    <tableColumn id="3" xr3:uid="{00000000-0010-0000-0000-000003000000}" name="Resultat" dataDxfId="36">
      <calculatedColumnFormula>(IF(SUM(Betyg[[#This Row],[Kolumn6]:[Kolumn22]]),ROUND(SUMPRODUCT($G$8:$W$8,Betyg[[#This Row],[Kolumn6]:[Kolumn22]]),2),""))</calculatedColumnFormula>
    </tableColumn>
    <tableColumn id="4" xr3:uid="{00000000-0010-0000-0000-000004000000}" name="Bokstavsbetyg" totalsRowDxfId="35">
      <calculatedColumnFormula>IF(Betyg[[#This Row],[Resultat]]&lt;&gt;"",HLOOKUP(Betyg[[#This Row],[Resultat]],Betygstabell,2),"")</calculatedColumnFormula>
    </tableColumn>
    <tableColumn id="5" xr3:uid="{00000000-0010-0000-0000-000005000000}" name="Snittbetyg" totalsRowDxfId="34">
      <calculatedColumnFormula>IF(Betyg[[#This Row],[Resultat]]&lt;&gt;"",HLOOKUP(Betyg[[#This Row],[Resultat]],Betygstabell,3),"")</calculatedColumnFormula>
    </tableColumn>
    <tableColumn id="6" xr3:uid="{00000000-0010-0000-0000-000006000000}" name="Kolumn6" dataDxfId="33" totalsRowDxfId="32"/>
    <tableColumn id="7" xr3:uid="{00000000-0010-0000-0000-000007000000}" name="Kolumn7" dataDxfId="31" totalsRowDxfId="30"/>
    <tableColumn id="8" xr3:uid="{00000000-0010-0000-0000-000008000000}" name="Kolumn8" dataDxfId="29" totalsRowDxfId="28"/>
    <tableColumn id="9" xr3:uid="{00000000-0010-0000-0000-000009000000}" name="Kolumn9" dataDxfId="27" totalsRowDxfId="26"/>
    <tableColumn id="10" xr3:uid="{00000000-0010-0000-0000-00000A000000}" name="Kolumn10" dataDxfId="25" totalsRowDxfId="24"/>
    <tableColumn id="11" xr3:uid="{00000000-0010-0000-0000-00000B000000}" name="Kolumn11" dataDxfId="23" totalsRowDxfId="22"/>
    <tableColumn id="12" xr3:uid="{00000000-0010-0000-0000-00000C000000}" name="Kolumn12" dataDxfId="21" totalsRowDxfId="20"/>
    <tableColumn id="13" xr3:uid="{00000000-0010-0000-0000-00000D000000}" name="Kolumn13" dataDxfId="19" totalsRowDxfId="18"/>
    <tableColumn id="14" xr3:uid="{00000000-0010-0000-0000-00000E000000}" name="Kolumn14" dataDxfId="17" totalsRowDxfId="16"/>
    <tableColumn id="15" xr3:uid="{00000000-0010-0000-0000-00000F000000}" name="Kolumn15" dataDxfId="15" totalsRowDxfId="14"/>
    <tableColumn id="16" xr3:uid="{00000000-0010-0000-0000-000010000000}" name="Kolumn16" dataDxfId="13" totalsRowDxfId="12"/>
    <tableColumn id="17" xr3:uid="{00000000-0010-0000-0000-000011000000}" name="Kolumn17" dataDxfId="11" totalsRowDxfId="10"/>
    <tableColumn id="18" xr3:uid="{00000000-0010-0000-0000-000012000000}" name="Kolumn18" dataDxfId="9" totalsRowDxfId="8"/>
    <tableColumn id="19" xr3:uid="{00000000-0010-0000-0000-000013000000}" name="Kolumn19" dataDxfId="7" totalsRowDxfId="6"/>
    <tableColumn id="20" xr3:uid="{00000000-0010-0000-0000-000014000000}" name="Kolumn20" dataDxfId="5" totalsRowDxfId="4"/>
    <tableColumn id="21" xr3:uid="{00000000-0010-0000-0000-000015000000}" name="Kolumn21" dataDxfId="3" totalsRowDxfId="2"/>
    <tableColumn id="22" xr3:uid="{00000000-0010-0000-0000-000016000000}" name="Kolumn22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Ange elevens namn, elev-ID, poäng och namn på uppgift i den här tabellen. Resultat, procenttal, bokstavsbetyg och snittbetyg beräknas automatiskt"/>
    </ext>
  </extLst>
</table>
</file>

<file path=xl/theme/theme1.xml><?xml version="1.0" encoding="utf-8"?>
<a:theme xmlns:a="http://schemas.openxmlformats.org/drawingml/2006/main" name="SchoolAthleticBudget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Gradebook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E85E-7B4A-41AF-B3BB-801DC1C0C450}">
  <dimension ref="B1:B10"/>
  <sheetViews>
    <sheetView showGridLines="0" tabSelected="1" workbookViewId="0"/>
  </sheetViews>
  <sheetFormatPr defaultColWidth="9" defaultRowHeight="16.5" x14ac:dyDescent="0.3"/>
  <cols>
    <col min="1" max="1" width="2.625" customWidth="1"/>
    <col min="2" max="2" width="73.125" style="16" customWidth="1"/>
    <col min="3" max="3" width="2.625" customWidth="1"/>
  </cols>
  <sheetData>
    <row r="1" spans="2:2" ht="36.200000000000003" customHeight="1" x14ac:dyDescent="0.3">
      <c r="B1" s="17" t="s">
        <v>0</v>
      </c>
    </row>
    <row r="2" spans="2:2" ht="33" x14ac:dyDescent="0.3">
      <c r="B2" t="s">
        <v>1</v>
      </c>
    </row>
    <row r="3" spans="2:2" x14ac:dyDescent="0.3">
      <c r="B3" t="s">
        <v>2</v>
      </c>
    </row>
    <row r="4" spans="2:2" ht="16.5" customHeight="1" x14ac:dyDescent="0.3">
      <c r="B4" t="s">
        <v>3</v>
      </c>
    </row>
    <row r="5" spans="2:2" ht="33" x14ac:dyDescent="0.3">
      <c r="B5" t="s">
        <v>4</v>
      </c>
    </row>
    <row r="6" spans="2:2" ht="34.5" customHeight="1" x14ac:dyDescent="0.3">
      <c r="B6" t="s">
        <v>5</v>
      </c>
    </row>
    <row r="7" spans="2:2" ht="69" customHeight="1" x14ac:dyDescent="0.3">
      <c r="B7" t="s">
        <v>6</v>
      </c>
    </row>
    <row r="8" spans="2:2" ht="33" x14ac:dyDescent="0.3">
      <c r="B8" t="s">
        <v>7</v>
      </c>
    </row>
    <row r="9" spans="2:2" ht="34.5" customHeight="1" x14ac:dyDescent="0.3">
      <c r="B9" t="s">
        <v>8</v>
      </c>
    </row>
    <row r="10" spans="2:2" ht="33" x14ac:dyDescent="0.3">
      <c r="B10" t="s">
        <v>9</v>
      </c>
    </row>
  </sheetData>
  <dataValidations count="2">
    <dataValidation allowBlank="1" showInputMessage="1" showErrorMessage="1" prompt="Anvisningar för hur du använder arbetsboken finns i det här kalkylbladet, från cell B2 till B10 " sqref="A1" xr:uid="{037442C1-38C3-4FD0-9D9A-8414B88A2771}"/>
    <dataValidation allowBlank="1" showInputMessage="1" showErrorMessage="1" prompt="Anvisningar finns i cell B2 till B10 nedan" sqref="B1" xr:uid="{6C3FE62F-E8D0-4D11-BC1B-8A49836930DB}"/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W20"/>
  <sheetViews>
    <sheetView showGridLines="0" workbookViewId="0"/>
  </sheetViews>
  <sheetFormatPr defaultRowHeight="16.5" customHeight="1" x14ac:dyDescent="0.3"/>
  <cols>
    <col min="1" max="1" width="1.625" customWidth="1"/>
    <col min="2" max="2" width="36.375" customWidth="1"/>
    <col min="3" max="3" width="17.625" customWidth="1"/>
    <col min="4" max="4" width="18.625" customWidth="1"/>
    <col min="5" max="5" width="17.625" customWidth="1"/>
    <col min="6" max="6" width="16.75" customWidth="1"/>
    <col min="7" max="7" width="14.375" bestFit="1" customWidth="1"/>
    <col min="8" max="10" width="11.25" customWidth="1"/>
    <col min="11" max="23" width="12.25" customWidth="1"/>
  </cols>
  <sheetData>
    <row r="1" spans="2:23" ht="36.200000000000003" customHeight="1" x14ac:dyDescent="0.4">
      <c r="B1" s="1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3" ht="16.5" customHeight="1" x14ac:dyDescent="0.3">
      <c r="B2" s="16"/>
      <c r="C2" s="16"/>
      <c r="D2" s="16"/>
      <c r="E2" s="16"/>
      <c r="F2" s="16"/>
    </row>
    <row r="3" spans="2:23" ht="16.5" customHeight="1" x14ac:dyDescent="0.3">
      <c r="B3" s="16"/>
      <c r="C3" s="16"/>
      <c r="D3" s="16"/>
      <c r="E3" s="16"/>
      <c r="F3" s="16"/>
      <c r="G3" s="2" t="s">
        <v>20</v>
      </c>
      <c r="H3" s="3">
        <v>0</v>
      </c>
      <c r="I3" s="3">
        <v>0.6</v>
      </c>
      <c r="J3" s="3">
        <v>0.63</v>
      </c>
      <c r="K3" s="3">
        <v>0.67</v>
      </c>
      <c r="L3" s="3">
        <v>0.7</v>
      </c>
      <c r="M3" s="3">
        <v>0.73</v>
      </c>
      <c r="N3" s="3">
        <v>0.77</v>
      </c>
      <c r="O3" s="3">
        <v>0.8</v>
      </c>
      <c r="P3" s="3">
        <v>0.83</v>
      </c>
      <c r="Q3" s="3">
        <v>0.87</v>
      </c>
      <c r="R3" s="3">
        <v>0.9</v>
      </c>
      <c r="S3" s="3">
        <v>0.93</v>
      </c>
      <c r="T3" s="3">
        <v>0.97</v>
      </c>
    </row>
    <row r="4" spans="2:23" ht="16.5" customHeight="1" x14ac:dyDescent="0.3">
      <c r="B4" s="16"/>
      <c r="C4" s="16"/>
      <c r="D4" s="16"/>
      <c r="E4" s="16"/>
      <c r="F4" s="16"/>
      <c r="G4" s="4" t="s">
        <v>23</v>
      </c>
      <c r="H4" s="5" t="s">
        <v>27</v>
      </c>
      <c r="I4" s="5" t="s">
        <v>29</v>
      </c>
      <c r="J4" s="5" t="s">
        <v>31</v>
      </c>
      <c r="K4" s="5" t="s">
        <v>33</v>
      </c>
      <c r="L4" s="5" t="s">
        <v>35</v>
      </c>
      <c r="M4" s="5" t="s">
        <v>37</v>
      </c>
      <c r="N4" s="5" t="s">
        <v>39</v>
      </c>
      <c r="O4" s="5" t="s">
        <v>41</v>
      </c>
      <c r="P4" s="5" t="s">
        <v>43</v>
      </c>
      <c r="Q4" s="5" t="s">
        <v>45</v>
      </c>
      <c r="R4" s="5" t="s">
        <v>47</v>
      </c>
      <c r="S4" s="5" t="s">
        <v>49</v>
      </c>
      <c r="T4" s="5" t="s">
        <v>51</v>
      </c>
    </row>
    <row r="5" spans="2:23" ht="16.5" customHeight="1" x14ac:dyDescent="0.3">
      <c r="B5" s="16"/>
      <c r="C5" s="16"/>
      <c r="D5" s="16"/>
      <c r="E5" s="16"/>
      <c r="F5" s="16"/>
      <c r="G5" s="6" t="s">
        <v>24</v>
      </c>
      <c r="H5" s="7">
        <v>0</v>
      </c>
      <c r="I5" s="7">
        <v>0.67</v>
      </c>
      <c r="J5" s="7">
        <v>1</v>
      </c>
      <c r="K5" s="7">
        <v>1.33</v>
      </c>
      <c r="L5" s="7">
        <v>1.67</v>
      </c>
      <c r="M5" s="7">
        <v>2</v>
      </c>
      <c r="N5" s="7">
        <v>2.33</v>
      </c>
      <c r="O5" s="7">
        <v>2.67</v>
      </c>
      <c r="P5" s="7">
        <v>3</v>
      </c>
      <c r="Q5" s="7">
        <v>3.33</v>
      </c>
      <c r="R5" s="7">
        <v>3.67</v>
      </c>
      <c r="S5" s="7">
        <v>4</v>
      </c>
      <c r="T5" s="7">
        <v>4</v>
      </c>
    </row>
    <row r="6" spans="2:23" ht="16.5" customHeight="1" x14ac:dyDescent="0.3">
      <c r="B6" s="19" t="s">
        <v>11</v>
      </c>
      <c r="C6" s="19"/>
      <c r="D6" s="19"/>
      <c r="E6" s="19"/>
      <c r="F6" s="19"/>
    </row>
    <row r="7" spans="2:23" ht="16.5" customHeight="1" x14ac:dyDescent="0.3">
      <c r="B7" s="19" t="s">
        <v>12</v>
      </c>
      <c r="C7" s="19"/>
      <c r="D7" s="19"/>
      <c r="E7" s="21" t="s">
        <v>21</v>
      </c>
      <c r="F7" s="21"/>
      <c r="G7" s="15"/>
      <c r="H7" s="15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16.5" customHeight="1" x14ac:dyDescent="0.3">
      <c r="B8" s="20" t="s">
        <v>13</v>
      </c>
      <c r="C8" s="20"/>
      <c r="D8" s="20"/>
      <c r="E8" s="21" t="s">
        <v>22</v>
      </c>
      <c r="F8" s="2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3" ht="16.5" customHeight="1" x14ac:dyDescent="0.3">
      <c r="B9" s="20"/>
      <c r="C9" s="20"/>
      <c r="D9" s="20"/>
      <c r="E9" s="22" t="str">
        <f>"Procent totalt: "&amp;SUM(G8:W8)*100&amp;"%"</f>
        <v>Procent totalt: 0%</v>
      </c>
      <c r="F9" s="22"/>
    </row>
    <row r="10" spans="2:23" ht="16.5" customHeight="1" x14ac:dyDescent="0.3">
      <c r="B10" t="s">
        <v>14</v>
      </c>
      <c r="C10" t="s">
        <v>19</v>
      </c>
      <c r="D10" t="s">
        <v>20</v>
      </c>
      <c r="E10" t="s">
        <v>23</v>
      </c>
      <c r="F10" t="s">
        <v>24</v>
      </c>
      <c r="G10" t="s">
        <v>25</v>
      </c>
      <c r="H10" t="s">
        <v>28</v>
      </c>
      <c r="I10" t="s">
        <v>30</v>
      </c>
      <c r="J10" t="s">
        <v>32</v>
      </c>
      <c r="K10" t="s">
        <v>34</v>
      </c>
      <c r="L10" t="s">
        <v>36</v>
      </c>
      <c r="M10" t="s">
        <v>38</v>
      </c>
      <c r="N10" t="s">
        <v>40</v>
      </c>
      <c r="O10" t="s">
        <v>42</v>
      </c>
      <c r="P10" t="s">
        <v>44</v>
      </c>
      <c r="Q10" t="s">
        <v>46</v>
      </c>
      <c r="R10" t="s">
        <v>48</v>
      </c>
      <c r="S10" t="s">
        <v>50</v>
      </c>
      <c r="T10" t="s">
        <v>52</v>
      </c>
      <c r="U10" t="s">
        <v>53</v>
      </c>
      <c r="V10" t="s">
        <v>54</v>
      </c>
      <c r="W10" t="s">
        <v>55</v>
      </c>
    </row>
    <row r="11" spans="2:23" ht="16.5" customHeight="1" x14ac:dyDescent="0.3">
      <c r="D11" s="18" t="str">
        <f>(IF(SUM(Betyg[[#This Row],[Kolumn6]:[Kolumn22]]),ROUND(SUMPRODUCT($G$8:$W$8,Betyg[[#This Row],[Kolumn6]:[Kolumn22]]),2),""))</f>
        <v/>
      </c>
      <c r="E11" t="str">
        <f>IF(Betyg[[#This Row],[Resultat]]&lt;&gt;"",HLOOKUP(Betyg[[#This Row],[Resultat]],Betygstabell,2),"")</f>
        <v/>
      </c>
      <c r="F11" t="str">
        <f>IF(Betyg[[#This Row],[Resultat]]&lt;&gt;"",HLOOKUP(Betyg[[#This Row],[Resultat]],Betygstabell,3),"")</f>
        <v/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2:23" ht="16.5" customHeight="1" x14ac:dyDescent="0.3">
      <c r="D12" s="18" t="str">
        <f>(IF(SUM(Betyg[[#This Row],[Kolumn6]:[Kolumn22]]),ROUND(SUMPRODUCT($G$8:$W$8,Betyg[[#This Row],[Kolumn6]:[Kolumn22]]),2),""))</f>
        <v/>
      </c>
      <c r="E12" t="str">
        <f>IF(Betyg[[#This Row],[Resultat]]&lt;&gt;"",HLOOKUP(Betyg[[#This Row],[Resultat]],Betygstabell,2),"")</f>
        <v/>
      </c>
      <c r="F12" t="str">
        <f>IF(Betyg[[#This Row],[Resultat]]&lt;&gt;"",HLOOKUP(Betyg[[#This Row],[Resultat]],Betygstabell,3),"")</f>
        <v/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2:23" ht="16.5" customHeight="1" x14ac:dyDescent="0.3">
      <c r="D13" s="18" t="str">
        <f>(IF(SUM(Betyg[[#This Row],[Kolumn6]:[Kolumn22]]),ROUND(SUMPRODUCT($G$8:$W$8,Betyg[[#This Row],[Kolumn6]:[Kolumn22]]),2),""))</f>
        <v/>
      </c>
      <c r="E13" t="str">
        <f>IF(Betyg[[#This Row],[Resultat]]&lt;&gt;"",HLOOKUP(Betyg[[#This Row],[Resultat]],Betygstabell,2),"")</f>
        <v/>
      </c>
      <c r="F13" t="str">
        <f>IF(Betyg[[#This Row],[Resultat]]&lt;&gt;"",HLOOKUP(Betyg[[#This Row],[Resultat]],Betygstabell,3),"")</f>
        <v/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2:23" ht="16.5" customHeight="1" x14ac:dyDescent="0.3">
      <c r="D14" s="18" t="str">
        <f>(IF(SUM(Betyg[[#This Row],[Kolumn6]:[Kolumn22]]),ROUND(SUMPRODUCT($G$8:$W$8,Betyg[[#This Row],[Kolumn6]:[Kolumn22]]),2),""))</f>
        <v/>
      </c>
      <c r="E14" t="str">
        <f>IF(Betyg[[#This Row],[Resultat]]&lt;&gt;"",HLOOKUP(Betyg[[#This Row],[Resultat]],Betygstabell,2),"")</f>
        <v/>
      </c>
      <c r="F14" t="str">
        <f>IF(Betyg[[#This Row],[Resultat]]&lt;&gt;"",HLOOKUP(Betyg[[#This Row],[Resultat]],Betygstabell,3),"")</f>
        <v/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2:23" ht="16.5" customHeight="1" x14ac:dyDescent="0.3">
      <c r="D15" s="18" t="str">
        <f>(IF(SUM(Betyg[[#This Row],[Kolumn6]:[Kolumn22]]),ROUND(SUMPRODUCT($G$8:$W$8,Betyg[[#This Row],[Kolumn6]:[Kolumn22]]),2),""))</f>
        <v/>
      </c>
      <c r="E15" t="str">
        <f>IF(Betyg[[#This Row],[Resultat]]&lt;&gt;"",HLOOKUP(Betyg[[#This Row],[Resultat]],Betygstabell,2),"")</f>
        <v/>
      </c>
      <c r="F15" t="str">
        <f>IF(Betyg[[#This Row],[Resultat]]&lt;&gt;"",HLOOKUP(Betyg[[#This Row],[Resultat]],Betygstabell,3),"")</f>
        <v/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2:23" ht="16.5" customHeight="1" x14ac:dyDescent="0.3">
      <c r="B16" s="28"/>
      <c r="C16" s="28"/>
      <c r="D16" s="28"/>
      <c r="E16" s="28"/>
      <c r="F16" s="28"/>
    </row>
    <row r="17" spans="2:23" ht="16.5" customHeight="1" x14ac:dyDescent="0.3">
      <c r="B17" s="23" t="s">
        <v>15</v>
      </c>
      <c r="C17" s="24"/>
      <c r="D17" s="10" t="s">
        <v>20</v>
      </c>
      <c r="E17" s="10" t="s">
        <v>23</v>
      </c>
      <c r="F17" s="10" t="s">
        <v>24</v>
      </c>
      <c r="G17" t="s">
        <v>26</v>
      </c>
      <c r="H17" t="s">
        <v>26</v>
      </c>
      <c r="I17" t="s">
        <v>26</v>
      </c>
      <c r="J17" t="s">
        <v>26</v>
      </c>
      <c r="K17" t="s">
        <v>26</v>
      </c>
      <c r="L17" t="s">
        <v>26</v>
      </c>
      <c r="M17" t="s">
        <v>26</v>
      </c>
      <c r="N17" t="s">
        <v>26</v>
      </c>
      <c r="O17" t="s">
        <v>26</v>
      </c>
      <c r="P17" t="s">
        <v>26</v>
      </c>
      <c r="Q17" t="s">
        <v>26</v>
      </c>
    </row>
    <row r="18" spans="2:23" ht="16.5" customHeight="1" x14ac:dyDescent="0.3">
      <c r="B18" s="25" t="s">
        <v>16</v>
      </c>
      <c r="C18" s="25"/>
      <c r="D18" s="12">
        <f>IFERROR(AVERAGE(Betyg[[#All],[Resultat]]),0)</f>
        <v>0</v>
      </c>
      <c r="E18" s="11" t="str">
        <f>IFERROR(HLOOKUP(D18,Betygstabell,2),"")</f>
        <v>F</v>
      </c>
      <c r="F18" s="11">
        <f>IFERROR(AVERAGE(Betyg[[#All],[Snittbetyg]]),0)</f>
        <v>0</v>
      </c>
      <c r="G18" t="s">
        <v>26</v>
      </c>
      <c r="H18" t="s">
        <v>26</v>
      </c>
      <c r="I18" t="s">
        <v>26</v>
      </c>
      <c r="J18" t="s">
        <v>26</v>
      </c>
      <c r="K18" t="s">
        <v>26</v>
      </c>
      <c r="L18" t="s">
        <v>26</v>
      </c>
      <c r="M18" t="s">
        <v>26</v>
      </c>
      <c r="N18" t="s">
        <v>26</v>
      </c>
      <c r="O18" t="s">
        <v>26</v>
      </c>
      <c r="P18" t="s">
        <v>26</v>
      </c>
      <c r="Q18" t="s">
        <v>26</v>
      </c>
      <c r="R18" t="s">
        <v>26</v>
      </c>
      <c r="S18" t="s">
        <v>26</v>
      </c>
      <c r="T18" t="s">
        <v>26</v>
      </c>
      <c r="U18" t="s">
        <v>26</v>
      </c>
      <c r="V18" t="s">
        <v>26</v>
      </c>
      <c r="W18" t="s">
        <v>26</v>
      </c>
    </row>
    <row r="19" spans="2:23" ht="16.5" customHeight="1" x14ac:dyDescent="0.3">
      <c r="B19" s="26" t="s">
        <v>17</v>
      </c>
      <c r="C19" s="26"/>
      <c r="D19" s="14">
        <f>IFERROR(MAX(Betyg[[#All],[Resultat]]),0)</f>
        <v>0</v>
      </c>
      <c r="E19" s="13" t="str">
        <f>IFERROR(HLOOKUP(D19,Betygstabell,2),"")</f>
        <v>F</v>
      </c>
      <c r="F19" s="13">
        <f>IFERROR(MAX(Betyg[[#All],[Snittbetyg]]),0)</f>
        <v>0</v>
      </c>
      <c r="G19" t="s">
        <v>26</v>
      </c>
      <c r="H19" t="s">
        <v>26</v>
      </c>
      <c r="I19" t="s">
        <v>26</v>
      </c>
      <c r="J19" t="s">
        <v>26</v>
      </c>
      <c r="K19" t="s">
        <v>26</v>
      </c>
      <c r="L19" t="s">
        <v>26</v>
      </c>
      <c r="M19" t="s">
        <v>26</v>
      </c>
      <c r="N19" t="s">
        <v>26</v>
      </c>
      <c r="O19" t="s">
        <v>26</v>
      </c>
      <c r="P19" t="s">
        <v>26</v>
      </c>
      <c r="Q19" t="s">
        <v>26</v>
      </c>
      <c r="R19" t="s">
        <v>26</v>
      </c>
      <c r="S19" t="s">
        <v>26</v>
      </c>
      <c r="T19" t="s">
        <v>26</v>
      </c>
      <c r="U19" t="s">
        <v>26</v>
      </c>
      <c r="V19" t="s">
        <v>26</v>
      </c>
      <c r="W19" t="s">
        <v>26</v>
      </c>
    </row>
    <row r="20" spans="2:23" ht="16.5" customHeight="1" x14ac:dyDescent="0.3">
      <c r="B20" s="27" t="s">
        <v>18</v>
      </c>
      <c r="C20" s="27"/>
      <c r="D20" s="12">
        <f>IFERROR(MIN(Betyg[[#All],[Resultat]]),0)</f>
        <v>0</v>
      </c>
      <c r="E20" s="11" t="str">
        <f>IFERROR(HLOOKUP(D20,Betygstabell,2),"")</f>
        <v>F</v>
      </c>
      <c r="F20" s="11">
        <f>IFERROR(MIN(Betyg[[#All],[Snittbetyg]]),0)</f>
        <v>0</v>
      </c>
      <c r="G20" t="s">
        <v>26</v>
      </c>
      <c r="H20" t="s">
        <v>26</v>
      </c>
      <c r="I20" t="s">
        <v>26</v>
      </c>
      <c r="J20" t="s">
        <v>26</v>
      </c>
      <c r="K20" t="s">
        <v>26</v>
      </c>
      <c r="L20" t="s">
        <v>26</v>
      </c>
      <c r="M20" t="s">
        <v>26</v>
      </c>
      <c r="N20" t="s">
        <v>26</v>
      </c>
      <c r="O20" t="s">
        <v>26</v>
      </c>
      <c r="P20" t="s">
        <v>26</v>
      </c>
      <c r="Q20" t="s">
        <v>26</v>
      </c>
      <c r="R20" t="s">
        <v>26</v>
      </c>
      <c r="S20" t="s">
        <v>26</v>
      </c>
      <c r="T20" t="s">
        <v>26</v>
      </c>
      <c r="U20" t="s">
        <v>26</v>
      </c>
      <c r="V20" t="s">
        <v>26</v>
      </c>
      <c r="W20" t="s">
        <v>26</v>
      </c>
    </row>
  </sheetData>
  <mergeCells count="11">
    <mergeCell ref="B17:C17"/>
    <mergeCell ref="B18:C18"/>
    <mergeCell ref="B19:C19"/>
    <mergeCell ref="B20:C20"/>
    <mergeCell ref="B16:F16"/>
    <mergeCell ref="B6:F6"/>
    <mergeCell ref="B7:D7"/>
    <mergeCell ref="B8:D9"/>
    <mergeCell ref="E7:F7"/>
    <mergeCell ref="E8:F8"/>
    <mergeCell ref="E9:F9"/>
  </mergeCells>
  <phoneticPr fontId="0" type="noConversion"/>
  <dataValidations xWindow="914" yWindow="513" count="22">
    <dataValidation allowBlank="1" showInputMessage="1" showErrorMessage="1" prompt="Skapa en betygsbok för lärare baserat på procenttal i det här kalkylbladet. Ange skolans namn i cell B1, elevinformation i betygstabellen samt resultat, betyg och snittbetyg i cellerna G3 till T5" sqref="A1" xr:uid="{00000000-0002-0000-0000-000000000000}"/>
    <dataValidation allowBlank="1" showInputMessage="1" showErrorMessage="1" prompt="Ange skolans namn i den här cellen, information om lärare och kurs i cellerna B6 till B8 och uppgiftsinformation i cell E7 till E8. Total procent beräknas automatiskt i cell E9" sqref="B1" xr:uid="{00000000-0002-0000-0000-000001000000}"/>
    <dataValidation allowBlank="1" showInputMessage="1" showErrorMessage="1" prompt="Ange lärarens namn i den här cellen" sqref="B6" xr:uid="{00000000-0002-0000-0000-000002000000}"/>
    <dataValidation allowBlank="1" showInputMessage="1" showErrorMessage="1" prompt="Ange klassens eller projektets namn i den här cellen" sqref="B7" xr:uid="{00000000-0002-0000-0000-000003000000}"/>
    <dataValidation allowBlank="1" showInputMessage="1" showErrorMessage="1" prompt="Ange år, termin eller kvartal i den här cellen" sqref="B8" xr:uid="{00000000-0002-0000-0000-000004000000}"/>
    <dataValidation allowBlank="1" showInputMessage="1" showErrorMessage="1" prompt="Resultat beräknas automatiskt i den här kolumnen under den här rubriken. Resultatet är inte giltigt förrän 100 procent av proven och uppgifterna har slutförts" sqref="D10" xr:uid="{00000000-0002-0000-0000-000005000000}"/>
    <dataValidation allowBlank="1" showInputMessage="1" showErrorMessage="1" prompt="Bokstavsbetyg beräknas automatiskt i den här kolumnen under den här rubriken. Bokstavsbetyget är inte giltigt förrän 100 procent av proven och uppgifterna har slutförts" sqref="E10" xr:uid="{00000000-0002-0000-0000-000006000000}"/>
    <dataValidation allowBlank="1" showInputMessage="1" showErrorMessage="1" prompt="Snittbetyg beräknas automatiskt i den här kolumnen under den här rubriken. Snittbetyget är inte giltigt förrän 100 procent av proven och uppgifterna har slutförts" sqref="F10" xr:uid="{00000000-0002-0000-0000-000007000000}"/>
    <dataValidation allowBlank="1" showInputMessage="1" showErrorMessage="1" prompt="Ange resultat i den här raden, från cellerna H3 till T3" sqref="G3" xr:uid="{00000000-0002-0000-0000-000008000000}"/>
    <dataValidation allowBlank="1" showInputMessage="1" showErrorMessage="1" prompt="Ange bokstavsbetyg i den här raden, från cellerna H4 till T4" sqref="G4" xr:uid="{00000000-0002-0000-0000-000009000000}"/>
    <dataValidation allowBlank="1" showInputMessage="1" showErrorMessage="1" prompt="Ange snittbetyg i den här raden, från cellerna H5 till T5" sqref="G5" xr:uid="{00000000-0002-0000-0000-00000A000000}"/>
    <dataValidation allowBlank="1" showInputMessage="1" showErrorMessage="1" prompt="Total procent beräknas automatiskt i den här cellen. Ange information i tabellen som börjar i cell B10" sqref="E9:F9" xr:uid="{00000000-0002-0000-0000-00000B000000}"/>
    <dataValidation allowBlank="1" showInputMessage="1" showErrorMessage="1" prompt="Rubriker för sammanfattning av klassen finns i den här kolumnen under den här rubriken, i cellerna B18 till B20" sqref="B17" xr:uid="{00000000-0002-0000-0000-00000C000000}"/>
    <dataValidation allowBlank="1" showInputMessage="1" showErrorMessage="1" prompt="Resultat uppdateras automatiskt i kolumnen under den här rubriken, i cellerna D18 till D20" sqref="D17" xr:uid="{00000000-0002-0000-0000-00000D000000}"/>
    <dataValidation allowBlank="1" showInputMessage="1" showErrorMessage="1" prompt="Bokstavsbetyg uppdateras automatiskt i kolumnen under den här rubriken, i cellerna E18 till E20" sqref="E17" xr:uid="{00000000-0002-0000-0000-00000E000000}"/>
    <dataValidation allowBlank="1" showInputMessage="1" showErrorMessage="1" prompt="Snittbetyg uppdateras automatiskt i kolumnen under den här rubriken, i cellerna F18 till F20" sqref="F17" xr:uid="{00000000-0002-0000-0000-00000F000000}"/>
    <dataValidation allowBlank="1" showInputMessage="1" showErrorMessage="1" prompt="Medel, högsta och lägsta poäng uppdateras automatiskt i cellerna nedan" sqref="B16:F16" xr:uid="{00000000-0002-0000-0000-000010000000}"/>
    <dataValidation allowBlank="1" showInputMessage="1" showErrorMessage="1" prompt="Ange elevens namn i den här kolumnen under den här rubriken" sqref="B10" xr:uid="{00000000-0002-0000-0000-000011000000}"/>
    <dataValidation allowBlank="1" showInputMessage="1" showErrorMessage="1" prompt="Ange elev-ID i den här kolumnen under den här rubriken" sqref="C10" xr:uid="{00000000-0002-0000-0000-000012000000}"/>
    <dataValidation allowBlank="1" showInputMessage="1" showErrorMessage="1" prompt="Ange namn på uppgift eller prov i celler till höger, från cell G7 till W7. Ange samma namn på uppgifterna eller proven som kolumnrubriker i tabellen som börjar i cell B10, i kolumn G till W" sqref="E7:F7" xr:uid="{00000000-0002-0000-0000-000013000000}"/>
    <dataValidation allowBlank="1" showInputMessage="1" showErrorMessage="1" prompt="Ange procent i cellerna till höger, från G8 till W8 för uppgifter som har angetts i cellerna ovanför. Procenten bör totalt vara 100 procent" sqref="E8:F8" xr:uid="{00000000-0002-0000-0000-000014000000}"/>
    <dataValidation allowBlank="1" showInputMessage="1" showErrorMessage="1" prompt="Anpassa kolumnrubriker med de namn på uppgifter eller prov som har angetts i cellerna G7 till W7, och information i den här kolumnen under den här rubriken" sqref="G10:W10" xr:uid="{00000000-0002-0000-0000-000015000000}"/>
  </dataValidations>
  <printOptions horizontalCentered="1"/>
  <pageMargins left="0.4" right="0.4" top="0.4" bottom="0.4" header="0.3" footer="0.3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C6637C-73AB-4DC0-BA2A-AD08715EC7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DFA499A-7F32-41B4-9793-963785032A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5850DB-005B-4D51-BDD8-F8850E011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5</vt:i4>
      </vt:variant>
    </vt:vector>
  </HeadingPairs>
  <TitlesOfParts>
    <vt:vector size="7" baseType="lpstr">
      <vt:lpstr>SÅ HÄR ANVÄNDER DU ARBETSBOKEN</vt:lpstr>
      <vt:lpstr>BETYGSBOK</vt:lpstr>
      <vt:lpstr>Betygstabell</vt:lpstr>
      <vt:lpstr>RadRubrikOmråde1..T5</vt:lpstr>
      <vt:lpstr>RadRubrikOmråde2..W8</vt:lpstr>
      <vt:lpstr>Rubrik1</vt:lpstr>
      <vt:lpstr>RubrikOmråde1..F20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2018-12-01T19:03:31Z</dcterms:created>
  <dcterms:modified xsi:type="dcterms:W3CDTF">2019-01-29T06:16:46Z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