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122"/>
  <workbookPr hidePivotFieldList="1" refreshAllConnections="1"/>
  <mc:AlternateContent xmlns:mc="http://schemas.openxmlformats.org/markup-compatibility/2006">
    <mc:Choice Requires="x15">
      <x15ac:absPath xmlns:x15ac="http://schemas.microsoft.com/office/spreadsheetml/2010/11/ac" url="R:\L10N\MS\#DRIVES\o\#TEMPLATES\O14_CP\WORKING\20120521_FY12HOMay3\06_ToDTP\Batch_02\1053\"/>
    </mc:Choice>
  </mc:AlternateContent>
  <bookViews>
    <workbookView xWindow="0" yWindow="0" windowWidth="19200" windowHeight="10635"/>
  </bookViews>
  <sheets>
    <sheet name="Personlig kassabok" sheetId="1" r:id="rId1"/>
    <sheet name="Månadssammanställning" sheetId="2" r:id="rId2"/>
    <sheet name="Diagramdata" sheetId="3" r:id="rId3"/>
  </sheets>
  <definedNames>
    <definedName name="Kontolista">Sammanställningstabell_av_omsättning[Konto]</definedName>
    <definedName name="Tillgänglig_procentandel">'Personlig kassabok'!$B$22</definedName>
    <definedName name="_xlnm.Print_Titles" localSheetId="1">Månadssammanställning!$B:$B,Månadssammanställning!$17:$18</definedName>
    <definedName name="Utsnitt_Beskrivning">#N/A</definedName>
    <definedName name="Utsnitt_Konto">#N/A</definedName>
    <definedName name="Utsnittsbeskrivning_2">#N/A</definedName>
    <definedName name="Utsnittskonto_1">#N/A</definedName>
  </definedNames>
  <calcPr calcId="152511"/>
  <pivotCaches>
    <pivotCache cacheId="5"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F6" i="1" l="1"/>
  <c r="G6" i="1" s="1"/>
  <c r="F7" i="1"/>
  <c r="G7" i="1" s="1"/>
  <c r="F5" i="1"/>
  <c r="G5" i="1" s="1"/>
  <c r="G8" i="1" s="1"/>
  <c r="F8" i="1"/>
  <c r="E8" i="1"/>
  <c r="B22" i="1" l="1"/>
</calcChain>
</file>

<file path=xl/sharedStrings.xml><?xml version="1.0" encoding="utf-8"?>
<sst xmlns="http://schemas.openxmlformats.org/spreadsheetml/2006/main" count="69" uniqueCount="36">
  <si>
    <t>Personlig kassabok</t>
  </si>
  <si>
    <t>Datum</t>
  </si>
  <si>
    <t>Beskrivning</t>
  </si>
  <si>
    <t>Konto</t>
  </si>
  <si>
    <t>Lönekonto</t>
  </si>
  <si>
    <t>Belopp</t>
  </si>
  <si>
    <t>Lunch</t>
  </si>
  <si>
    <t>Sparkonto</t>
  </si>
  <si>
    <t>Summa</t>
  </si>
  <si>
    <t>E-betalning</t>
  </si>
  <si>
    <t>Bilkostnader</t>
  </si>
  <si>
    <t>Middag</t>
  </si>
  <si>
    <t>Spenderat</t>
  </si>
  <si>
    <t>Kontosammanställning</t>
  </si>
  <si>
    <t>Radetiketter</t>
  </si>
  <si>
    <t>Totalsumma</t>
  </si>
  <si>
    <t>Kolumnetiketter</t>
  </si>
  <si>
    <t>Månadssammanställning</t>
  </si>
  <si>
    <t>Totala kostnader</t>
  </si>
  <si>
    <t>Kontosammanställning</t>
  </si>
  <si>
    <t>Kostnadssammanställning</t>
  </si>
  <si>
    <t>Uttag</t>
  </si>
  <si>
    <t>Bankuttag</t>
  </si>
  <si>
    <t>Kvarvarande belopp</t>
  </si>
  <si>
    <t>Kvarvarande belopp:</t>
  </si>
  <si>
    <t>Startbelopp</t>
  </si>
  <si>
    <t>Denna pivottabell är datakällan för kontosammanställningen på bladet Månadsammanställning</t>
  </si>
  <si>
    <t>Data för pivotdiagram</t>
  </si>
  <si>
    <t>Övrigt</t>
  </si>
  <si>
    <t>Summa av Belopp</t>
  </si>
  <si>
    <t>Imformation</t>
  </si>
  <si>
    <t>jan</t>
  </si>
  <si>
    <t>feb</t>
  </si>
  <si>
    <t>mar</t>
  </si>
  <si>
    <t>apr</t>
  </si>
  <si>
    <t>maj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</si>
</sst>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6" formatCode="_(@_)"/>
  </numFmts>
  <fonts count="14" x14ac:knownFonts="1">
    <font>
      <sz val="10"/>
      <color theme="1"/>
      <name val="Calibri"/>
      <family val="2"/>
      <scheme val="minor"/>
    </font>
    <font>
      <sz val="11"/>
      <color theme="1"/>
      <name val="Calibri"/>
      <family val="2"/>
      <scheme val="minor"/>
    </font>
    <font>
      <i/>
      <sz val="24"/>
      <color theme="1"/>
      <name val="Calibri"/>
      <family val="2"/>
      <scheme val="minor"/>
    </font>
    <font>
      <sz val="18"/>
      <color theme="3"/>
      <name val="Cambria"/>
      <family val="1"/>
      <scheme val="major"/>
    </font>
    <font>
      <sz val="12"/>
      <color theme="1"/>
      <name val="Calibri"/>
      <family val="2"/>
      <scheme val="minor"/>
    </font>
    <font>
      <sz val="10"/>
      <color theme="1"/>
      <name val="Calibri"/>
      <family val="2"/>
      <scheme val="minor"/>
    </font>
    <font>
      <sz val="9"/>
      <color theme="1"/>
      <name val="Calibri"/>
      <family val="2"/>
      <scheme val="minor"/>
    </font>
    <font>
      <sz val="22"/>
      <color theme="5"/>
      <name val="Cambria"/>
      <family val="2"/>
      <scheme val="major"/>
    </font>
    <font>
      <i/>
      <sz val="10"/>
      <color theme="1"/>
      <name val="Calibri"/>
      <family val="2"/>
      <scheme val="minor"/>
    </font>
    <font>
      <i/>
      <sz val="22"/>
      <color theme="3"/>
      <name val="Calibri"/>
      <family val="2"/>
      <scheme val="minor"/>
    </font>
    <font>
      <i/>
      <sz val="13"/>
      <color theme="1" tint="0.34998626667073579"/>
      <name val="Cambria"/>
      <family val="1"/>
      <scheme val="major"/>
    </font>
    <font>
      <sz val="10"/>
      <color theme="1"/>
      <name val="Calibri"/>
      <family val="2"/>
      <scheme val="minor"/>
    </font>
    <font>
      <outline/>
      <shadow/>
      <sz val="10"/>
      <color theme="1"/>
      <name val="Calibri"/>
      <family val="2"/>
      <scheme val="minor"/>
    </font>
    <font>
      <condense/>
      <extend/>
      <outline/>
      <shadow/>
      <sz val="14"/>
      <color theme="3"/>
      <name val="Cambria"/>
      <scheme val="major"/>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164" fontId="1" fillId="0" borderId="0" applyFont="0" applyFill="0" applyBorder="0" applyAlignment="0" applyProtection="0"/>
    <xf numFmtId="0" fontId="7"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9">
    <xf numFmtId="0" fontId="0" fillId="0" borderId="0" xfId="0"/>
    <xf numFmtId="0" fontId="7" fillId="0" borderId="1" xfId="2"/>
    <xf numFmtId="0" fontId="3" fillId="0" borderId="0" xfId="4" applyBorder="1"/>
    <xf numFmtId="9" fontId="2" fillId="0" borderId="0" xfId="3" applyFont="1" applyAlignment="1">
      <alignment vertical="center"/>
    </xf>
    <xf numFmtId="0" fontId="0" fillId="0" borderId="0" xfId="0" applyBorder="1"/>
    <xf numFmtId="166"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xf numFmtId="0" fontId="6" fillId="0" borderId="0" xfId="0" pivotButton="1" applyFont="1"/>
    <xf numFmtId="14" fontId="0" fillId="0" borderId="0" xfId="0" applyNumberFormat="1" applyAlignment="1">
      <alignment horizontal="left"/>
    </xf>
    <xf numFmtId="0" fontId="0" fillId="0" borderId="1" xfId="0" applyBorder="1"/>
    <xf numFmtId="0" fontId="7" fillId="0" borderId="1" xfId="2" applyBorder="1" applyAlignment="1">
      <alignment vertical="center"/>
    </xf>
    <xf numFmtId="0" fontId="4" fillId="0" borderId="0" xfId="0" applyFont="1" applyAlignment="1">
      <alignment horizontal="center" vertical="center" wrapText="1"/>
    </xf>
    <xf numFmtId="0" fontId="3" fillId="0" borderId="0" xfId="4" applyBorder="1" applyAlignment="1"/>
    <xf numFmtId="0" fontId="8" fillId="0" borderId="0" xfId="0" applyFont="1" applyAlignment="1">
      <alignment vertical="center"/>
    </xf>
    <xf numFmtId="14" fontId="5" fillId="0" borderId="0" xfId="0" applyNumberFormat="1" applyFont="1" applyAlignment="1">
      <alignment horizontal="left" indent="2"/>
    </xf>
    <xf numFmtId="14" fontId="0" fillId="0" borderId="0" xfId="0" applyNumberFormat="1" applyFont="1" applyAlignment="1">
      <alignment horizontal="left" indent="2"/>
    </xf>
    <xf numFmtId="0" fontId="4" fillId="0" borderId="0" xfId="0" applyFont="1" applyFill="1" applyBorder="1" applyAlignment="1">
      <alignment horizontal="left" vertical="center" indent="1"/>
    </xf>
    <xf numFmtId="40" fontId="5" fillId="0" borderId="0" xfId="1" applyNumberFormat="1" applyFont="1" applyAlignment="1">
      <alignment horizontal="right" indent="1"/>
    </xf>
    <xf numFmtId="166" fontId="0" fillId="0" borderId="0" xfId="0" applyNumberFormat="1" applyFont="1" applyAlignment="1">
      <alignment horizontal="left" indent="1"/>
    </xf>
    <xf numFmtId="166" fontId="5" fillId="0" borderId="0" xfId="0" applyNumberFormat="1" applyFont="1" applyAlignment="1">
      <alignment horizontal="left" indent="1"/>
    </xf>
    <xf numFmtId="0" fontId="7" fillId="0" borderId="0" xfId="2" applyBorder="1"/>
    <xf numFmtId="0" fontId="7" fillId="0" borderId="1" xfId="2" applyBorder="1" applyAlignment="1">
      <alignment horizontal="left" vertical="center"/>
    </xf>
    <xf numFmtId="166" fontId="11" fillId="0" borderId="0" xfId="0" applyNumberFormat="1" applyFont="1" applyFill="1" applyBorder="1" applyAlignment="1">
      <alignment horizontal="left"/>
    </xf>
    <xf numFmtId="0" fontId="0" fillId="0" borderId="0" xfId="0" pivotButton="1"/>
    <xf numFmtId="2" fontId="0" fillId="0" borderId="0" xfId="0" applyNumberFormat="1"/>
    <xf numFmtId="0" fontId="0" fillId="0" borderId="0" xfId="0" applyAlignment="1">
      <alignment horizontal="left" indent="1"/>
    </xf>
    <xf numFmtId="0" fontId="4" fillId="0" borderId="0" xfId="0" pivotButton="1" applyFont="1"/>
    <xf numFmtId="0" fontId="13" fillId="0" borderId="0" xfId="0" pivotButton="1" applyFont="1" applyAlignment="1">
      <alignment horizontal="left" vertical="top"/>
    </xf>
    <xf numFmtId="0" fontId="0" fillId="0" borderId="0" xfId="0" applyAlignment="1">
      <alignment horizontal="center"/>
    </xf>
    <xf numFmtId="9" fontId="9" fillId="0" borderId="0" xfId="3" applyFont="1" applyAlignment="1">
      <alignment horizontal="center" vertical="center"/>
    </xf>
    <xf numFmtId="0" fontId="0" fillId="0" borderId="0" xfId="0" applyAlignment="1">
      <alignment horizontal="center"/>
    </xf>
    <xf numFmtId="0" fontId="10" fillId="0" borderId="0" xfId="0" applyFont="1" applyAlignment="1">
      <alignment horizontal="center" wrapText="1"/>
    </xf>
    <xf numFmtId="2" fontId="5" fillId="0" borderId="0" xfId="1" applyNumberFormat="1" applyFont="1" applyFill="1" applyBorder="1"/>
    <xf numFmtId="2" fontId="11" fillId="0" borderId="0" xfId="1" applyNumberFormat="1" applyFont="1" applyFill="1" applyBorder="1"/>
    <xf numFmtId="2" fontId="12" fillId="0" borderId="0" xfId="0" applyNumberFormat="1" applyFont="1" applyFill="1" applyBorder="1"/>
  </cellXfs>
  <cellStyles count="5">
    <cellStyle name="Normal" xfId="0" builtinId="0" customBuiltin="1"/>
    <cellStyle name="Procent" xfId="3" builtinId="5"/>
    <cellStyle name="Rubrik" xfId="2" builtinId="15" customBuiltin="1"/>
    <cellStyle name="Rubrik 1" xfId="4" builtinId="16" customBuiltin="1"/>
    <cellStyle name="Valuta" xfId="1" builtinId="4"/>
  </cellStyles>
  <dxfs count="84">
    <dxf>
      <font>
        <strike/>
        <outline/>
        <shadow/>
        <u val="none"/>
        <vertAlign val="baseline"/>
        <sz val="10"/>
        <color theme="1"/>
        <name val="Calibri"/>
        <scheme val="minor"/>
      </font>
      <numFmt numFmtId="2" formatCode="0.00"/>
    </dxf>
    <dxf>
      <font>
        <strike/>
        <outline/>
        <shadow/>
        <u val="none"/>
        <vertAlign val="baseline"/>
        <sz val="10"/>
        <color theme="1"/>
        <name val="Calibri"/>
        <scheme val="minor"/>
      </font>
      <numFmt numFmtId="2" formatCode="0.00"/>
    </dxf>
    <dxf>
      <font>
        <strike/>
        <outline/>
        <shadow/>
        <u val="none"/>
        <vertAlign val="baseline"/>
        <sz val="10"/>
        <color theme="1"/>
        <name val="Calibri"/>
        <scheme val="minor"/>
      </font>
      <numFmt numFmtId="2" formatCode="0.00"/>
    </dxf>
    <dxf>
      <font>
        <strike/>
        <outline/>
        <shadow/>
        <u val="none"/>
        <vertAlign val="baseline"/>
        <sz val="10"/>
        <color theme="1"/>
        <name val="Calibri"/>
        <scheme val="minor"/>
      </font>
      <numFmt numFmtId="166" formatCode="_(@_)"/>
      <fill>
        <patternFill patternType="none">
          <fgColor indexed="64"/>
          <bgColor indexed="65"/>
        </patternFill>
      </fill>
      <alignment horizontal="left" vertical="bottom" textRotation="0" wrapText="0" indent="0" justifyLastLine="0" shrinkToFit="0" readingOrder="0"/>
    </dxf>
    <dxf>
      <numFmt numFmtId="165" formatCode="0.00_);\(0.00\)"/>
    </dxf>
    <dxf>
      <numFmt numFmtId="2" formatCode="0.00"/>
    </dxf>
    <dxf>
      <font>
        <sz val="9"/>
      </font>
    </dxf>
    <dxf>
      <font>
        <sz val="12"/>
      </font>
    </dxf>
    <dxf>
      <numFmt numFmtId="165" formatCode="0.00_);\(0.00\)"/>
    </dxf>
    <dxf>
      <font>
        <sz val="12"/>
      </font>
    </dxf>
    <dxf>
      <font>
        <sz val="12"/>
      </font>
    </dxf>
    <dxf>
      <font>
        <sz val="9"/>
      </font>
    </dxf>
    <dxf>
      <font>
        <sz val="12"/>
      </font>
    </dxf>
    <dxf>
      <numFmt numFmtId="165" formatCode="0.00_);\(0.00\)"/>
    </dxf>
    <dxf>
      <font>
        <sz val="12"/>
      </font>
    </dxf>
    <dxf>
      <font>
        <sz val="12"/>
      </font>
    </dxf>
    <dxf>
      <font>
        <sz val="8"/>
      </font>
    </dxf>
    <dxf>
      <alignment vertical="top" readingOrder="0"/>
    </dxf>
    <dxf>
      <font>
        <sz val="12"/>
      </font>
    </dxf>
    <dxf>
      <font>
        <b/>
        <i/>
        <strike/>
        <condense/>
        <extend/>
        <outline/>
        <shadow/>
        <u val="none"/>
        <vertAlign val="baseline"/>
        <sz val="18"/>
        <color theme="3"/>
        <name val="Cambria"/>
        <scheme val="major"/>
      </font>
    </dxf>
    <dxf>
      <alignment horizontal="left" readingOrder="0"/>
    </dxf>
    <dxf>
      <font>
        <sz val="14"/>
      </font>
    </dxf>
    <dxf>
      <alignment horizontal="right" readingOrder="0"/>
    </dxf>
    <dxf>
      <font>
        <b val="0"/>
      </font>
    </dxf>
    <dxf>
      <font>
        <i val="0"/>
      </font>
    </dxf>
    <dxf>
      <font>
        <strike val="0"/>
      </font>
    </dxf>
    <dxf>
      <numFmt numFmtId="2" formatCode="0.00"/>
    </dxf>
    <dxf>
      <font>
        <sz val="12"/>
      </font>
    </dxf>
    <dxf>
      <font>
        <sz val="12"/>
      </font>
    </dxf>
    <dxf>
      <font>
        <sz val="12"/>
      </font>
    </dxf>
    <dxf>
      <font>
        <sz val="12"/>
      </font>
    </dxf>
    <dxf>
      <font>
        <sz val="9"/>
      </font>
    </dxf>
    <dxf>
      <font>
        <sz val="12"/>
      </font>
    </dxf>
    <dxf>
      <numFmt numFmtId="2" formatCode="0.00"/>
    </dxf>
    <dxf>
      <font>
        <strike val="0"/>
      </font>
    </dxf>
    <dxf>
      <font>
        <i val="0"/>
      </font>
    </dxf>
    <dxf>
      <font>
        <b val="0"/>
      </font>
    </dxf>
    <dxf>
      <alignment horizontal="right" readingOrder="0"/>
    </dxf>
    <dxf>
      <font>
        <sz val="14"/>
      </font>
    </dxf>
    <dxf>
      <alignment horizontal="left" readingOrder="0"/>
    </dxf>
    <dxf>
      <font>
        <b/>
        <i/>
        <strike/>
        <condense/>
        <extend/>
        <outline/>
        <shadow/>
        <u val="none"/>
        <vertAlign val="baseline"/>
        <sz val="18"/>
        <color theme="3"/>
        <name val="Cambria"/>
        <scheme val="major"/>
      </font>
    </dxf>
    <dxf>
      <font>
        <sz val="12"/>
      </font>
    </dxf>
    <dxf>
      <alignment vertical="top" readingOrder="0"/>
    </dxf>
    <dxf>
      <font>
        <sz val="8"/>
      </font>
    </dxf>
    <dxf>
      <font>
        <b val="0"/>
        <i val="0"/>
        <strike val="0"/>
        <condense val="0"/>
        <extend val="0"/>
        <outline/>
        <shadow/>
        <u val="none"/>
        <vertAlign val="baseline"/>
        <sz val="10"/>
        <color theme="1"/>
        <name val="Calibri"/>
        <scheme val="minor"/>
      </font>
      <numFmt numFmtId="165" formatCode="0.00_);\(0.00\)"/>
      <fill>
        <patternFill patternType="none">
          <fgColor indexed="64"/>
          <bgColor indexed="65"/>
        </patternFill>
      </fill>
      <border diagonalUp="0" diagonalDown="0" outline="0">
        <left/>
        <right/>
        <top/>
        <bottom/>
      </border>
    </dxf>
    <dxf>
      <font>
        <b val="0"/>
        <i val="0"/>
        <strike val="0"/>
        <condense val="0"/>
        <extend val="0"/>
        <outline/>
        <shadow/>
        <u val="none"/>
        <vertAlign val="baseline"/>
        <sz val="10"/>
        <color theme="1"/>
        <name val="Calibri"/>
        <scheme val="minor"/>
      </font>
      <numFmt numFmtId="165" formatCode="0.00_);\(0.00\)"/>
      <fill>
        <patternFill patternType="none">
          <fgColor indexed="64"/>
          <bgColor indexed="65"/>
        </patternFill>
      </fill>
      <border diagonalUp="0" diagonalDown="0" outline="0">
        <left/>
        <right/>
        <top/>
        <bottom/>
      </border>
    </dxf>
    <dxf>
      <font>
        <b val="0"/>
        <i val="0"/>
        <strike val="0"/>
        <condense val="0"/>
        <extend val="0"/>
        <outline/>
        <shadow/>
        <u val="none"/>
        <vertAlign val="baseline"/>
        <sz val="10"/>
        <color theme="1"/>
        <name val="Calibri"/>
        <scheme val="minor"/>
      </font>
      <numFmt numFmtId="165" formatCode="0.00_);\(0.00\)"/>
      <fill>
        <patternFill patternType="none">
          <fgColor indexed="64"/>
          <bgColor indexed="65"/>
        </patternFill>
      </fill>
      <border diagonalUp="0" diagonalDown="0" outline="0">
        <left/>
        <right/>
        <top/>
        <bottom/>
      </border>
    </dxf>
    <dxf>
      <font>
        <b val="0"/>
        <i val="0"/>
        <strike val="0"/>
        <condense val="0"/>
        <extend val="0"/>
        <outline/>
        <shadow/>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outline/>
        <shadow/>
        <u val="none"/>
        <vertAlign val="baseline"/>
        <sz val="10"/>
        <color theme="1"/>
        <name val="Calibri"/>
        <scheme val="minor"/>
      </font>
    </dxf>
    <dxf>
      <font>
        <strike/>
        <outline/>
        <shadow/>
        <u val="none"/>
        <vertAlign val="baseline"/>
        <sz val="10"/>
        <color theme="1"/>
        <name val="Calibri"/>
        <scheme val="minor"/>
      </font>
    </dxf>
    <dxf>
      <font>
        <strike/>
        <outline/>
        <shadow/>
        <u val="none"/>
        <vertAlign val="baseline"/>
        <sz val="12"/>
        <color theme="1"/>
        <name val="Calibri"/>
        <scheme val="minor"/>
      </font>
      <alignment vertical="center" textRotation="0" wrapText="0" indent="0" justifyLastLine="0" shrinkToFit="0" readingOrder="0"/>
    </dxf>
    <dxf>
      <font>
        <b/>
        <i/>
        <strike/>
        <condense/>
        <extend/>
        <outline/>
        <shadow/>
        <u val="none"/>
        <vertAlign val="baseline"/>
        <sz val="10"/>
        <color theme="1"/>
        <name val="Calibri"/>
        <scheme val="minor"/>
      </font>
    </dxf>
    <dxf>
      <font>
        <strike/>
        <outline/>
        <shadow/>
        <u val="none"/>
        <vertAlign val="baseline"/>
        <sz val="10"/>
        <color theme="1"/>
        <name val="Calibri"/>
        <scheme val="minor"/>
      </font>
      <numFmt numFmtId="166" formatCode="_(@_)"/>
      <alignment horizontal="left" vertical="bottom" textRotation="0" wrapText="0" indent="1" justifyLastLine="0" shrinkToFit="0" readingOrder="0"/>
    </dxf>
    <dxf>
      <font>
        <b/>
        <i/>
        <strike/>
        <condense/>
        <extend/>
        <outline/>
        <shadow/>
        <u val="none"/>
        <vertAlign val="baseline"/>
        <sz val="10"/>
        <color theme="1"/>
        <name val="Calibri"/>
        <scheme val="minor"/>
      </font>
      <numFmt numFmtId="167" formatCode="#,##0.00\ _k_r;[Red]\-#,##0.00\ _k_r"/>
      <alignment horizontal="right" vertical="bottom" textRotation="0" wrapText="0" indent="1" justifyLastLine="0" shrinkToFit="0" readingOrder="0"/>
    </dxf>
    <dxf>
      <font>
        <strike/>
        <outline/>
        <shadow/>
        <u val="none"/>
        <vertAlign val="baseline"/>
        <sz val="10"/>
        <color theme="1"/>
        <name val="Calibri"/>
        <scheme val="minor"/>
      </font>
      <numFmt numFmtId="167" formatCode="#,##0.00\ _k_r;[Red]\-#,##0.00\ _k_r"/>
      <alignment horizontal="right" vertical="bottom" textRotation="0" wrapText="0" indent="1" justifyLastLine="0" shrinkToFit="0" readingOrder="0"/>
    </dxf>
    <dxf>
      <font>
        <b/>
        <i/>
        <strike/>
        <condense/>
        <extend/>
        <outline/>
        <shadow/>
        <u val="none"/>
        <vertAlign val="baseline"/>
        <sz val="10"/>
        <color theme="1"/>
        <name val="Calibri"/>
        <scheme val="minor"/>
      </font>
    </dxf>
    <dxf>
      <font>
        <strike/>
        <outline/>
        <shadow/>
        <u val="none"/>
        <vertAlign val="baseline"/>
        <sz val="10"/>
        <color theme="1"/>
        <name val="Calibri"/>
        <scheme val="minor"/>
      </font>
      <numFmt numFmtId="166" formatCode="_(@_)"/>
      <alignment horizontal="left" vertical="bottom" textRotation="0" wrapText="0" indent="1" justifyLastLine="0" shrinkToFit="0" readingOrder="0"/>
    </dxf>
    <dxf>
      <font>
        <b/>
        <i/>
        <strike/>
        <condense/>
        <extend/>
        <outline/>
        <shadow/>
        <u val="none"/>
        <vertAlign val="baseline"/>
        <sz val="10"/>
        <color theme="1"/>
        <name val="Calibri"/>
        <scheme val="minor"/>
      </font>
      <alignment horizontal="left" vertical="bottom" textRotation="0" wrapText="0" indent="1" justifyLastLine="0" shrinkToFit="0" readingOrder="0"/>
    </dxf>
    <dxf>
      <font>
        <strike/>
        <outline/>
        <shadow/>
        <u val="none"/>
        <vertAlign val="baseline"/>
        <sz val="10"/>
        <color theme="1"/>
        <name val="Calibri"/>
        <scheme val="minor"/>
      </font>
      <numFmt numFmtId="168" formatCode="yyyy/mm/dd"/>
      <alignment horizontal="left" vertical="bottom" textRotation="0" wrapText="0" indent="2" justifyLastLine="0" shrinkToFit="0" readingOrder="0"/>
    </dxf>
    <dxf>
      <font>
        <strike/>
        <outline/>
        <shadow/>
        <u val="none"/>
        <vertAlign val="baseline"/>
        <sz val="10"/>
        <color theme="1"/>
        <name val="Calibri"/>
        <scheme val="minor"/>
      </font>
    </dxf>
    <dxf>
      <font>
        <b/>
        <i/>
        <strike/>
        <condense/>
        <extend/>
        <outline/>
        <shadow/>
        <u val="none"/>
        <vertAlign val="baseline"/>
        <sz val="12"/>
        <color theme="1"/>
        <name val="Calibri"/>
        <scheme val="minor"/>
      </font>
      <fill>
        <patternFill patternType="none">
          <fgColor indexed="64"/>
          <bgColor indexed="65"/>
        </patternFill>
      </fill>
      <alignment horizontal="right" vertical="center" textRotation="0" wrapText="0" indent="0" justifyLastLine="0" shrinkToFit="0" readingOrder="0"/>
    </dxf>
    <dxf>
      <font>
        <color rgb="FFFF0000"/>
      </font>
    </dxf>
    <dxf>
      <font>
        <color rgb="FFFFC000"/>
      </font>
    </dxf>
    <dxf>
      <font>
        <color rgb="FF00B050"/>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83"/>
      <tableStyleElement type="headerRow" dxfId="82"/>
      <tableStyleElement type="totalRow" dxfId="81"/>
      <tableStyleElement type="secondRowStripe" dxfId="80"/>
      <tableStyleElement type="firstColumnStripe" dxfId="79"/>
      <tableStyleElement type="secondColumnStripe" dxfId="78"/>
    </tableStyle>
    <tableStyle name="CashSummaryTable" pivot="0" count="5">
      <tableStyleElement type="wholeTable" dxfId="77"/>
      <tableStyleElement type="headerRow" dxfId="76"/>
      <tableStyleElement type="totalRow" dxfId="75"/>
      <tableStyleElement type="firstColumnStripe" dxfId="74"/>
      <tableStyleElement type="secondColumnStripe" dxfId="73"/>
    </tableStyle>
    <tableStyle name="Money Tracker" pivot="0" table="0" count="8">
      <tableStyleElement type="wholeTable" dxfId="72"/>
      <tableStyleElement type="headerRow" dxfId="71"/>
    </tableStyle>
    <tableStyle name="Monthly Summary" table="0" count="3">
      <tableStyleElement type="wholeTable" dxfId="70"/>
      <tableStyleElement type="headerRow" dxfId="69"/>
      <tableStyleElement type="totalRow" dxfId="68"/>
    </tableStyle>
    <tableStyle name="Monthly Summary PivotTable data" table="0" count="4">
      <tableStyleElement type="wholeTable" dxfId="67"/>
      <tableStyleElement type="headerRow" dxfId="66"/>
      <tableStyleElement type="totalRow" dxfId="65"/>
      <tableStyleElement type="firstRowSubheading" dxfId="64"/>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dPt>
          <c:val>
            <c:numRef>
              <c:f>'Personlig kassabok'!$B$22</c:f>
              <c:numCache>
                <c:formatCode>0%</c:formatCode>
                <c:ptCount val="1"/>
                <c:pt idx="0">
                  <c:v>0.75459459459459455</c:v>
                </c:pt>
              </c:numCache>
            </c:numRef>
          </c:val>
        </c:ser>
        <c:dLbls>
          <c:showLegendKey val="0"/>
          <c:showVal val="0"/>
          <c:showCatName val="0"/>
          <c:showSerName val="0"/>
          <c:showPercent val="0"/>
          <c:showBubbleSize val="0"/>
        </c:dLbls>
        <c:gapWidth val="18"/>
        <c:axId val="99942576"/>
        <c:axId val="261522752"/>
      </c:barChart>
      <c:catAx>
        <c:axId val="99942576"/>
        <c:scaling>
          <c:orientation val="minMax"/>
        </c:scaling>
        <c:delete val="1"/>
        <c:axPos val="b"/>
        <c:numFmt formatCode="General" sourceLinked="0"/>
        <c:majorTickMark val="out"/>
        <c:minorTickMark val="none"/>
        <c:tickLblPos val="nextTo"/>
        <c:crossAx val="261522752"/>
        <c:crosses val="autoZero"/>
        <c:auto val="1"/>
        <c:lblAlgn val="ctr"/>
        <c:lblOffset val="100"/>
        <c:noMultiLvlLbl val="0"/>
      </c:catAx>
      <c:valAx>
        <c:axId val="261522752"/>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sv-SE"/>
          </a:p>
        </c:txPr>
        <c:crossAx val="99942576"/>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tracker_TP102780243.xltx]Diagramdata!KontosammanfattningPivottabell</c:name>
    <c:fmtId val="8"/>
  </c:pivotSource>
  <c:chart>
    <c:autoTitleDeleted val="0"/>
    <c:pivotFmts>
      <c:pivotFmt>
        <c:idx val="0"/>
        <c:marker>
          <c:symbol val="diamond"/>
          <c:size val="5"/>
        </c:marker>
      </c:pivotFmt>
      <c:pivotFmt>
        <c:idx val="1"/>
        <c:marker>
          <c:symbol val="diamond"/>
          <c:size val="5"/>
        </c:marker>
      </c:pivotFmt>
      <c:pivotFmt>
        <c:idx val="2"/>
        <c:spPr>
          <a:solidFill>
            <a:schemeClr val="accent1"/>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3"/>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3"/>
          </a:solidFill>
          <a:ln>
            <a:noFill/>
          </a:ln>
          <a:effectLst/>
        </c:spPr>
        <c:marker>
          <c:symbol val="none"/>
        </c:marker>
      </c:pivotFmt>
    </c:pivotFmts>
    <c:plotArea>
      <c:layout/>
      <c:barChart>
        <c:barDir val="col"/>
        <c:grouping val="clustered"/>
        <c:varyColors val="0"/>
        <c:ser>
          <c:idx val="0"/>
          <c:order val="0"/>
          <c:tx>
            <c:strRef>
              <c:f>Diagramdata!$C$3:$C$4</c:f>
              <c:strCache>
                <c:ptCount val="1"/>
                <c:pt idx="0">
                  <c:v>Lönekonto</c:v>
                </c:pt>
              </c:strCache>
            </c:strRef>
          </c:tx>
          <c:spPr>
            <a:solidFill>
              <a:schemeClr val="accent1"/>
            </a:solidFill>
            <a:ln>
              <a:noFill/>
            </a:ln>
            <a:effectLst/>
          </c:spPr>
          <c:invertIfNegative val="0"/>
          <c:cat>
            <c:strRef>
              <c:f>Diagramdata!$B$5:$B$10</c:f>
              <c:strCache>
                <c:ptCount val="5"/>
                <c:pt idx="0">
                  <c:v>jan</c:v>
                </c:pt>
                <c:pt idx="1">
                  <c:v>feb</c:v>
                </c:pt>
                <c:pt idx="2">
                  <c:v>mar</c:v>
                </c:pt>
                <c:pt idx="3">
                  <c:v>apr</c:v>
                </c:pt>
                <c:pt idx="4">
                  <c:v>maj</c:v>
                </c:pt>
              </c:strCache>
            </c:strRef>
          </c:cat>
          <c:val>
            <c:numRef>
              <c:f>Diagramdata!$C$5:$C$10</c:f>
              <c:numCache>
                <c:formatCode>0.00</c:formatCode>
                <c:ptCount val="5"/>
                <c:pt idx="0">
                  <c:v>45</c:v>
                </c:pt>
                <c:pt idx="1">
                  <c:v>123</c:v>
                </c:pt>
                <c:pt idx="2">
                  <c:v>230</c:v>
                </c:pt>
                <c:pt idx="3">
                  <c:v>30</c:v>
                </c:pt>
              </c:numCache>
            </c:numRef>
          </c:val>
        </c:ser>
        <c:ser>
          <c:idx val="1"/>
          <c:order val="1"/>
          <c:tx>
            <c:strRef>
              <c:f>Diagramdata!$D$3:$D$4</c:f>
              <c:strCache>
                <c:ptCount val="1"/>
                <c:pt idx="0">
                  <c:v>Sparkonto</c:v>
                </c:pt>
              </c:strCache>
            </c:strRef>
          </c:tx>
          <c:spPr>
            <a:solidFill>
              <a:schemeClr val="accent2"/>
            </a:solidFill>
            <a:ln>
              <a:noFill/>
            </a:ln>
            <a:effectLst/>
          </c:spPr>
          <c:invertIfNegative val="0"/>
          <c:cat>
            <c:strRef>
              <c:f>Diagramdata!$B$5:$B$10</c:f>
              <c:strCache>
                <c:ptCount val="5"/>
                <c:pt idx="0">
                  <c:v>jan</c:v>
                </c:pt>
                <c:pt idx="1">
                  <c:v>feb</c:v>
                </c:pt>
                <c:pt idx="2">
                  <c:v>mar</c:v>
                </c:pt>
                <c:pt idx="3">
                  <c:v>apr</c:v>
                </c:pt>
                <c:pt idx="4">
                  <c:v>maj</c:v>
                </c:pt>
              </c:strCache>
            </c:strRef>
          </c:cat>
          <c:val>
            <c:numRef>
              <c:f>Diagramdata!$D$5:$D$10</c:f>
              <c:numCache>
                <c:formatCode>0.00</c:formatCode>
                <c:ptCount val="5"/>
                <c:pt idx="0">
                  <c:v>230</c:v>
                </c:pt>
                <c:pt idx="2">
                  <c:v>100</c:v>
                </c:pt>
                <c:pt idx="3">
                  <c:v>70</c:v>
                </c:pt>
                <c:pt idx="4">
                  <c:v>50</c:v>
                </c:pt>
              </c:numCache>
            </c:numRef>
          </c:val>
        </c:ser>
        <c:ser>
          <c:idx val="2"/>
          <c:order val="2"/>
          <c:tx>
            <c:strRef>
              <c:f>Diagramdata!$E$3:$E$4</c:f>
              <c:strCache>
                <c:ptCount val="1"/>
                <c:pt idx="0">
                  <c:v>Övrigt</c:v>
                </c:pt>
              </c:strCache>
            </c:strRef>
          </c:tx>
          <c:spPr>
            <a:solidFill>
              <a:schemeClr val="accent3"/>
            </a:solidFill>
            <a:ln>
              <a:noFill/>
            </a:ln>
            <a:effectLst/>
          </c:spPr>
          <c:invertIfNegative val="0"/>
          <c:cat>
            <c:strRef>
              <c:f>Diagramdata!$B$5:$B$10</c:f>
              <c:strCache>
                <c:ptCount val="5"/>
                <c:pt idx="0">
                  <c:v>jan</c:v>
                </c:pt>
                <c:pt idx="1">
                  <c:v>feb</c:v>
                </c:pt>
                <c:pt idx="2">
                  <c:v>mar</c:v>
                </c:pt>
                <c:pt idx="3">
                  <c:v>apr</c:v>
                </c:pt>
                <c:pt idx="4">
                  <c:v>maj</c:v>
                </c:pt>
              </c:strCache>
            </c:strRef>
          </c:cat>
          <c:val>
            <c:numRef>
              <c:f>Diagramdata!$E$5:$E$10</c:f>
              <c:numCache>
                <c:formatCode>0.00</c:formatCode>
                <c:ptCount val="5"/>
                <c:pt idx="4">
                  <c:v>30</c:v>
                </c:pt>
              </c:numCache>
            </c:numRef>
          </c:val>
        </c:ser>
        <c:dLbls>
          <c:showLegendKey val="0"/>
          <c:showVal val="0"/>
          <c:showCatName val="0"/>
          <c:showSerName val="0"/>
          <c:showPercent val="0"/>
          <c:showBubbleSize val="0"/>
        </c:dLbls>
        <c:gapWidth val="219"/>
        <c:overlap val="-27"/>
        <c:axId val="261523144"/>
        <c:axId val="261523536"/>
      </c:barChart>
      <c:catAx>
        <c:axId val="261523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61523536"/>
        <c:crosses val="autoZero"/>
        <c:auto val="1"/>
        <c:lblAlgn val="ctr"/>
        <c:lblOffset val="100"/>
        <c:noMultiLvlLbl val="0"/>
      </c:catAx>
      <c:valAx>
        <c:axId val="261523536"/>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61523144"/>
        <c:crosses val="autoZero"/>
        <c:crossBetween val="between"/>
        <c:majorUnit val="50"/>
        <c:minorUnit val="25"/>
      </c:valAx>
      <c:spPr>
        <a:noFill/>
        <a:ln>
          <a:noFill/>
        </a:ln>
        <a:effectLst/>
      </c:spPr>
    </c:plotArea>
    <c:legend>
      <c:legendPos val="b"/>
      <c:layout>
        <c:manualLayout>
          <c:xMode val="edge"/>
          <c:yMode val="edge"/>
          <c:x val="6.0170304639654427E-2"/>
          <c:y val="0.90878067705040522"/>
          <c:w val="0.34888123940259674"/>
          <c:h val="6.5428894834503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M&#229;nadssammanst&#228;llning!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Personlig kassabok'!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23</xdr:row>
      <xdr:rowOff>190500</xdr:rowOff>
    </xdr:to>
    <xdr:grpSp>
      <xdr:nvGrpSpPr>
        <xdr:cNvPr id="28" name="Money Tracker chart group" title="Diagramgrupp för kassabok"/>
        <xdr:cNvGrpSpPr/>
      </xdr:nvGrpSpPr>
      <xdr:grpSpPr>
        <a:xfrm>
          <a:off x="152400" y="819151"/>
          <a:ext cx="1023138" cy="6981824"/>
          <a:chOff x="152400" y="952501"/>
          <a:chExt cx="1023138" cy="4948338"/>
        </a:xfrm>
      </xdr:grpSpPr>
      <xdr:graphicFrame macro="">
        <xdr:nvGraphicFramePr>
          <xdr:cNvPr id="2" name="Money Tracker chart"/>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Chart border 2"/>
          <xdr:cNvSpPr/>
        </xdr:nvSpPr>
        <xdr:spPr>
          <a:xfrm>
            <a:off x="153594" y="952501"/>
            <a:ext cx="1021944" cy="4466659"/>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Chart border 1"/>
          <xdr:cNvSpPr/>
        </xdr:nvSpPr>
        <xdr:spPr>
          <a:xfrm>
            <a:off x="152400" y="5421488"/>
            <a:ext cx="1021944" cy="479351"/>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5</xdr:col>
      <xdr:colOff>809625</xdr:colOff>
      <xdr:row>0</xdr:row>
      <xdr:rowOff>231176</xdr:rowOff>
    </xdr:from>
    <xdr:to>
      <xdr:col>7</xdr:col>
      <xdr:colOff>15019</xdr:colOff>
      <xdr:row>1</xdr:row>
      <xdr:rowOff>0</xdr:rowOff>
    </xdr:to>
    <xdr:sp macro="" textlink="">
      <xdr:nvSpPr>
        <xdr:cNvPr id="3" name="Monthly Summary button" title="Navigeringsknapp för visning av månadssammanställningen">
          <a:hlinkClick xmlns:r="http://schemas.openxmlformats.org/officeDocument/2006/relationships" r:id="rId2" tooltip="Klicka om du vill visa månadssammanställningen"/>
        </xdr:cNvPr>
        <xdr:cNvSpPr/>
      </xdr:nvSpPr>
      <xdr:spPr>
        <a:xfrm>
          <a:off x="5238750" y="231176"/>
          <a:ext cx="1748569"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sv-SE" sz="1100" i="1" smtClean="0">
              <a:solidFill>
                <a:schemeClr val="tx2">
                  <a:lumMod val="75000"/>
                </a:schemeClr>
              </a:solidFill>
              <a:latin typeface="+mn-lt"/>
              <a:ea typeface="+mn-ea"/>
              <a:cs typeface="+mn-cs"/>
            </a:rPr>
            <a:t>Månadssammanställning</a:t>
          </a:r>
          <a:endParaRPr lang="en-US" sz="1100" i="1">
            <a:solidFill>
              <a:schemeClr val="tx2">
                <a:lumMod val="75000"/>
              </a:schemeClr>
            </a:solidFill>
            <a:latin typeface="+mn-lt"/>
            <a:ea typeface="+mn-ea"/>
            <a:cs typeface="+mn-cs"/>
          </a:endParaRPr>
        </a:p>
      </xdr:txBody>
    </xdr:sp>
    <xdr:clientData fPrintsWithSheet="0"/>
  </xdr:twoCellAnchor>
  <xdr:twoCellAnchor editAs="absolute">
    <xdr:from>
      <xdr:col>7</xdr:col>
      <xdr:colOff>95250</xdr:colOff>
      <xdr:row>13</xdr:row>
      <xdr:rowOff>152399</xdr:rowOff>
    </xdr:from>
    <xdr:to>
      <xdr:col>9</xdr:col>
      <xdr:colOff>295275</xdr:colOff>
      <xdr:row>22</xdr:row>
      <xdr:rowOff>228600</xdr:rowOff>
    </xdr:to>
    <mc:AlternateContent xmlns:mc="http://schemas.openxmlformats.org/markup-compatibility/2006" xmlns:sle15="http://schemas.microsoft.com/office/drawing/2012/slicer">
      <mc:Choice Requires="sle15">
        <xdr:graphicFrame macro="">
          <xdr:nvGraphicFramePr>
            <xdr:cNvPr id="4" name="Beskrivning 1"/>
            <xdr:cNvGraphicFramePr/>
          </xdr:nvGraphicFramePr>
          <xdr:xfrm>
            <a:off x="0" y="0"/>
            <a:ext cx="0" cy="0"/>
          </xdr:xfrm>
          <a:graphic>
            <a:graphicData uri="http://schemas.microsoft.com/office/drawing/2010/slicer">
              <sle:slicer xmlns:sle="http://schemas.microsoft.com/office/drawing/2010/slicer" name="Beskrivning 1"/>
            </a:graphicData>
          </a:graphic>
        </xdr:graphicFrame>
      </mc:Choice>
      <mc:Fallback xmlns="">
        <xdr:sp macro="" textlink="">
          <xdr:nvSpPr>
            <xdr:cNvPr id="0" name=""/>
            <xdr:cNvSpPr>
              <a:spLocks noTextEdit="1"/>
            </xdr:cNvSpPr>
          </xdr:nvSpPr>
          <xdr:spPr>
            <a:xfrm>
              <a:off x="7067550" y="4524374"/>
              <a:ext cx="1562100" cy="2990851"/>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användas i alla versioner från och med Excel 15.
Det går inte att använda utsnittet om formen har ändrats i en tidigare version av Excel eller om arbetsboken har sparats i Excel 2010 eller en tidigare version.</a:t>
              </a:r>
            </a:p>
          </xdr:txBody>
        </xdr:sp>
      </mc:Fallback>
    </mc:AlternateContent>
    <xdr:clientData fPrintsWithSheet="0"/>
  </xdr:twoCellAnchor>
  <xdr:twoCellAnchor editAs="absolute">
    <xdr:from>
      <xdr:col>7</xdr:col>
      <xdr:colOff>95250</xdr:colOff>
      <xdr:row>9</xdr:row>
      <xdr:rowOff>247650</xdr:rowOff>
    </xdr:from>
    <xdr:to>
      <xdr:col>9</xdr:col>
      <xdr:colOff>295275</xdr:colOff>
      <xdr:row>13</xdr:row>
      <xdr:rowOff>161925</xdr:rowOff>
    </xdr:to>
    <mc:AlternateContent xmlns:mc="http://schemas.openxmlformats.org/markup-compatibility/2006" xmlns:sle15="http://schemas.microsoft.com/office/drawing/2012/slicer">
      <mc:Choice Requires="sle15">
        <xdr:graphicFrame macro="">
          <xdr:nvGraphicFramePr>
            <xdr:cNvPr id="5" name="Konto 1"/>
            <xdr:cNvGraphicFramePr/>
          </xdr:nvGraphicFramePr>
          <xdr:xfrm>
            <a:off x="0" y="0"/>
            <a:ext cx="0" cy="0"/>
          </xdr:xfrm>
          <a:graphic>
            <a:graphicData uri="http://schemas.microsoft.com/office/drawing/2010/slicer">
              <sle:slicer xmlns:sle="http://schemas.microsoft.com/office/drawing/2010/slicer" name="Konto 1"/>
            </a:graphicData>
          </a:graphic>
        </xdr:graphicFrame>
      </mc:Choice>
      <mc:Fallback xmlns="">
        <xdr:sp macro="" textlink="">
          <xdr:nvSpPr>
            <xdr:cNvPr id="0" name=""/>
            <xdr:cNvSpPr>
              <a:spLocks noTextEdit="1"/>
            </xdr:cNvSpPr>
          </xdr:nvSpPr>
          <xdr:spPr>
            <a:xfrm>
              <a:off x="7067550" y="3324225"/>
              <a:ext cx="1562100" cy="1209675"/>
            </a:xfrm>
            <a:prstGeom prst="rect">
              <a:avLst/>
            </a:prstGeom>
            <a:solidFill>
              <a:prstClr val="white"/>
            </a:solidFill>
            <a:ln w="1">
              <a:solidFill>
                <a:prstClr val="green"/>
              </a:solidFill>
            </a:ln>
          </xdr:spPr>
          <xdr:txBody>
            <a:bodyPr vertOverflow="clip" horzOverflow="clip"/>
            <a:lstStyle/>
            <a:p>
              <a:r>
                <a:rPr lang="en-US" sz="1100"/>
                <a:t>Den här figuren visar ett tabellutsnitt. Tabellutsnitt kan användas i Excel 15.
Om figuren ändrades i en tidigare version av Execel eller om arbetsboken sparades i Excel 2010 eller tidigare kan inte utsnittet användas.</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1</xdr:row>
      <xdr:rowOff>85726</xdr:rowOff>
    </xdr:from>
    <xdr:to>
      <xdr:col>5</xdr:col>
      <xdr:colOff>295275</xdr:colOff>
      <xdr:row>1</xdr:row>
      <xdr:rowOff>323850</xdr:rowOff>
    </xdr:to>
    <xdr:sp macro="" textlink="">
      <xdr:nvSpPr>
        <xdr:cNvPr id="4" name="PivotTable Refresh note" descr="Om du vill uppdatera denna data högerklickar du på pivottabellen under kostnadssammanfattning och trycker sedan på förnya." title="Obs"/>
        <xdr:cNvSpPr txBox="1"/>
      </xdr:nvSpPr>
      <xdr:spPr>
        <a:xfrm>
          <a:off x="180976" y="571501"/>
          <a:ext cx="59054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i="1">
              <a:solidFill>
                <a:schemeClr val="tx1">
                  <a:lumMod val="65000"/>
                  <a:lumOff val="35000"/>
                </a:schemeClr>
              </a:solidFill>
            </a:rPr>
            <a:t>Om du vill uppdatera denna data högerklickar du på pivottabellen under kostnadssammanfattning och trycker sedan på förnya.</a:t>
          </a:r>
        </a:p>
      </xdr:txBody>
    </xdr:sp>
    <xdr:clientData fPrintsWithSheet="0"/>
  </xdr:twoCellAnchor>
  <xdr:twoCellAnchor editAs="absolute">
    <xdr:from>
      <xdr:col>4</xdr:col>
      <xdr:colOff>1169770</xdr:colOff>
      <xdr:row>0</xdr:row>
      <xdr:rowOff>228600</xdr:rowOff>
    </xdr:from>
    <xdr:to>
      <xdr:col>5</xdr:col>
      <xdr:colOff>1314450</xdr:colOff>
      <xdr:row>0</xdr:row>
      <xdr:rowOff>484632</xdr:rowOff>
    </xdr:to>
    <xdr:sp macro="" textlink="">
      <xdr:nvSpPr>
        <xdr:cNvPr id="10" name="Monthly Summary button" title="Navigeringsknapp för personlig kassabok">
          <a:hlinkClick xmlns:r="http://schemas.openxmlformats.org/officeDocument/2006/relationships" r:id="rId1" tooltip="Klicka om du vill visa personlig kassabok"/>
        </xdr:cNvPr>
        <xdr:cNvSpPr/>
      </xdr:nvSpPr>
      <xdr:spPr>
        <a:xfrm>
          <a:off x="560842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BE" sz="1100" i="1">
              <a:solidFill>
                <a:schemeClr val="tx2">
                  <a:lumMod val="75000"/>
                </a:schemeClr>
              </a:solidFill>
              <a:latin typeface="+mn-lt"/>
              <a:ea typeface="+mn-ea"/>
              <a:cs typeface="+mn-cs"/>
            </a:rPr>
            <a:t>Kassabok</a:t>
          </a:r>
          <a:endParaRPr lang="sv-SE" sz="1100" i="1">
            <a:solidFill>
              <a:schemeClr val="tx2">
                <a:lumMod val="75000"/>
              </a:schemeClr>
            </a:solidFill>
            <a:latin typeface="+mn-lt"/>
            <a:ea typeface="+mn-ea"/>
            <a:cs typeface="+mn-cs"/>
          </a:endParaRPr>
        </a:p>
      </xdr:txBody>
    </xdr:sp>
    <xdr:clientData fPrintsWithSheet="0"/>
  </xdr:twoCellAnchor>
  <xdr:twoCellAnchor>
    <xdr:from>
      <xdr:col>1</xdr:col>
      <xdr:colOff>76199</xdr:colOff>
      <xdr:row>2</xdr:row>
      <xdr:rowOff>61911</xdr:rowOff>
    </xdr:from>
    <xdr:to>
      <xdr:col>4</xdr:col>
      <xdr:colOff>1190624</xdr:colOff>
      <xdr:row>14</xdr:row>
      <xdr:rowOff>257174</xdr:rowOff>
    </xdr:to>
    <xdr:graphicFrame macro="">
      <xdr:nvGraphicFramePr>
        <xdr:cNvPr id="2" name="Account Summary" descr="Pivotdiagram med kolumner som visar information om summor för bankkonto och sparande per månad." title="Kontosammanfattning"/>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866775</xdr:colOff>
      <xdr:row>6</xdr:row>
      <xdr:rowOff>209550</xdr:rowOff>
    </xdr:from>
    <xdr:to>
      <xdr:col>8</xdr:col>
      <xdr:colOff>123825</xdr:colOff>
      <xdr:row>13</xdr:row>
      <xdr:rowOff>85725</xdr:rowOff>
    </xdr:to>
    <mc:AlternateContent xmlns:mc="http://schemas.openxmlformats.org/markup-compatibility/2006" xmlns:a14="http://schemas.microsoft.com/office/drawing/2010/main">
      <mc:Choice Requires="a14">
        <xdr:graphicFrame macro="">
          <xdr:nvGraphicFramePr>
            <xdr:cNvPr id="7" name="Beskrivning"/>
            <xdr:cNvGraphicFramePr/>
          </xdr:nvGraphicFramePr>
          <xdr:xfrm>
            <a:off x="0" y="0"/>
            <a:ext cx="0" cy="0"/>
          </xdr:xfrm>
          <a:graphic>
            <a:graphicData uri="http://schemas.microsoft.com/office/drawing/2010/slicer">
              <sle:slicer xmlns:sle="http://schemas.microsoft.com/office/drawing/2010/slicer" name="Beskrivning"/>
            </a:graphicData>
          </a:graphic>
        </xdr:graphicFrame>
      </mc:Choice>
      <mc:Fallback xmlns="">
        <xdr:sp macro="" textlink="">
          <xdr:nvSpPr>
            <xdr:cNvPr id="0" name=""/>
            <xdr:cNvSpPr>
              <a:spLocks noTextEdit="1"/>
            </xdr:cNvSpPr>
          </xdr:nvSpPr>
          <xdr:spPr>
            <a:xfrm>
              <a:off x="6657975" y="2495550"/>
              <a:ext cx="1828800" cy="18097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kan användas i alla versioner från och med Excel 2010.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5</xdr:col>
      <xdr:colOff>838200</xdr:colOff>
      <xdr:row>2</xdr:row>
      <xdr:rowOff>114300</xdr:rowOff>
    </xdr:from>
    <xdr:to>
      <xdr:col>8</xdr:col>
      <xdr:colOff>95250</xdr:colOff>
      <xdr:row>6</xdr:row>
      <xdr:rowOff>152400</xdr:rowOff>
    </xdr:to>
    <mc:AlternateContent xmlns:mc="http://schemas.openxmlformats.org/markup-compatibility/2006" xmlns:a14="http://schemas.microsoft.com/office/drawing/2010/main">
      <mc:Choice Requires="a14">
        <xdr:graphicFrame macro="">
          <xdr:nvGraphicFramePr>
            <xdr:cNvPr id="8" name="Konto"/>
            <xdr:cNvGraphicFramePr/>
          </xdr:nvGraphicFramePr>
          <xdr:xfrm>
            <a:off x="0" y="0"/>
            <a:ext cx="0" cy="0"/>
          </xdr:xfrm>
          <a:graphic>
            <a:graphicData uri="http://schemas.microsoft.com/office/drawing/2010/slicer">
              <sle:slicer xmlns:sle="http://schemas.microsoft.com/office/drawing/2010/slicer" name="Konto"/>
            </a:graphicData>
          </a:graphic>
        </xdr:graphicFrame>
      </mc:Choice>
      <mc:Fallback xmlns="">
        <xdr:sp macro="" textlink="">
          <xdr:nvSpPr>
            <xdr:cNvPr id="0" name=""/>
            <xdr:cNvSpPr>
              <a:spLocks noTextEdit="1"/>
            </xdr:cNvSpPr>
          </xdr:nvSpPr>
          <xdr:spPr>
            <a:xfrm>
              <a:off x="6629400" y="1295400"/>
              <a:ext cx="1828800" cy="11430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kan användas i alla versioner från och med Excel 2010.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Windows-användare" refreshedDate="41087.398111574075" createdVersion="5" refreshedVersion="5" minRefreshableVersion="3" recordCount="11">
  <cacheSource type="worksheet">
    <worksheetSource name="Omsättning"/>
  </cacheSource>
  <cacheFields count="4">
    <cacheField name="Datum" numFmtId="14">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2012-01-04"/>
          <s v="jan"/>
          <s v="feb"/>
          <s v="mar"/>
          <s v="apr"/>
          <s v="maj"/>
          <s v="jun"/>
          <s v="jul"/>
          <s v="aug"/>
          <s v="sep"/>
          <s v="okt"/>
          <s v="nov"/>
          <s v="dec"/>
          <s v="&gt;2012-05-11"/>
        </groupItems>
      </fieldGroup>
    </cacheField>
    <cacheField name="Beskrivning" numFmtId="166">
      <sharedItems count="6">
        <s v="Uttag"/>
        <s v="Lunch"/>
        <s v="Bilkostnader"/>
        <s v="E-betalning"/>
        <s v="Middag"/>
        <s v="Bankuttag"/>
      </sharedItems>
    </cacheField>
    <cacheField name="Belopp" numFmtId="40">
      <sharedItems containsSemiMixedTypes="0" containsString="0" containsNumber="1" containsInteger="1" minValue="5" maxValue="230"/>
    </cacheField>
    <cacheField name="Konto" numFmtId="166">
      <sharedItems count="3">
        <s v="Lönekonto"/>
        <s v="Sparkonto"/>
        <s v="Övrigt"/>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ammanfattningPerMånad" cacheId="5" applyNumberFormats="0" applyBorderFormats="0" applyFontFormats="0" applyPatternFormats="0" applyAlignmentFormats="0" applyWidthHeightFormats="1" dataCaption="Values" updatedVersion="5" minRefreshableVersion="3" fieldPrintTitles="1" itemPrintTitles="1" mergeItem="1" createdVersion="4" indent="0" showHeaders="0" outline="1" outlineData="1" multipleFieldFilters="0" chartFormat="1">
  <location ref="B17:F26" firstHeaderRow="1" firstDataRow="2" firstDataCol="1"/>
  <pivotFields count="4">
    <pivotField axis="axisRow" numFmtId="14" showAll="0">
      <items count="15">
        <item x="0"/>
        <item sd="0" x="1"/>
        <item sd="0" x="2"/>
        <item x="3"/>
        <item sd="0" x="4"/>
        <item sd="0" x="5"/>
        <item x="6"/>
        <item x="7"/>
        <item x="8"/>
        <item x="9"/>
        <item x="10"/>
        <item x="11"/>
        <item x="12"/>
        <item x="13"/>
        <item t="default"/>
      </items>
    </pivotField>
    <pivotField axis="axisRow" showAll="0">
      <items count="7">
        <item x="5"/>
        <item x="2"/>
        <item x="3"/>
        <item x="1"/>
        <item x="4"/>
        <item x="0"/>
        <item t="default"/>
      </items>
    </pivotField>
    <pivotField dataField="1" numFmtId="40" showAll="0" defaultSubtotal="0"/>
    <pivotField axis="axisCol" showAll="0">
      <items count="4">
        <item x="0"/>
        <item x="1"/>
        <item x="2"/>
        <item t="default"/>
      </items>
    </pivotField>
  </pivotFields>
  <rowFields count="2">
    <field x="0"/>
    <field x="1"/>
  </rowFields>
  <rowItems count="8">
    <i>
      <x v="1"/>
    </i>
    <i>
      <x v="2"/>
    </i>
    <i>
      <x v="3"/>
    </i>
    <i r="1">
      <x/>
    </i>
    <i r="1">
      <x v="1"/>
    </i>
    <i>
      <x v="4"/>
    </i>
    <i>
      <x v="5"/>
    </i>
    <i t="grand">
      <x/>
    </i>
  </rowItems>
  <colFields count="1">
    <field x="3"/>
  </colFields>
  <colItems count="4">
    <i>
      <x/>
    </i>
    <i>
      <x v="1"/>
    </i>
    <i>
      <x v="2"/>
    </i>
    <i t="grand">
      <x/>
    </i>
  </colItems>
  <dataFields count="1">
    <dataField name="Imformation" fld="2" baseField="0" baseItem="0" numFmtId="2"/>
  </dataFields>
  <formats count="12">
    <format dxfId="43">
      <pivotArea type="origin" dataOnly="0" labelOnly="1" outline="0" fieldPosition="0"/>
    </format>
    <format dxfId="42">
      <pivotArea type="origin" dataOnly="0" labelOnly="1" outline="0" fieldPosition="0"/>
    </format>
    <format dxfId="41">
      <pivotArea dataOnly="0" labelOnly="1" grandCol="1" outline="0" fieldPosition="0"/>
    </format>
    <format dxfId="40">
      <pivotArea type="origin" dataOnly="0" labelOnly="1" outline="0" fieldPosition="0"/>
    </format>
    <format dxfId="39">
      <pivotArea type="origin" dataOnly="0" labelOnly="1" outline="0" fieldPosition="0"/>
    </format>
    <format dxfId="38">
      <pivotArea type="origin" dataOnly="0" labelOnly="1" outline="0" fieldPosition="0"/>
    </format>
    <format dxfId="37">
      <pivotArea dataOnly="0" labelOnly="1" grandCol="1" outline="0" fieldPosition="0"/>
    </format>
    <format dxfId="36">
      <pivotArea type="origin" dataOnly="0" labelOnly="1" outline="0" fieldPosition="0"/>
    </format>
    <format dxfId="35">
      <pivotArea type="origin" dataOnly="0" labelOnly="1" outline="0" fieldPosition="0"/>
    </format>
    <format dxfId="34">
      <pivotArea type="origin" dataOnly="0" labelOnly="1" outline="0" fieldPosition="0"/>
    </format>
    <format dxfId="33">
      <pivotArea outline="0" collapsedLevelsAreSubtotals="1" fieldPosition="0"/>
    </format>
    <format dxfId="32">
      <pivotArea dataOnly="0" labelOnly="1" fieldPosition="0">
        <references count="1">
          <reference field="3" count="0"/>
        </references>
      </pivotArea>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Pivottabell med sammanfattning per månad" altTextSummary="Ger en sammanfattning av hur pengarna har spenderats per månad och per konto." hideValuesRow="1"/>
    </ext>
  </extLst>
</pivotTableDefinition>
</file>

<file path=xl/pivotTables/pivotTable2.xml><?xml version="1.0" encoding="utf-8"?>
<pivotTableDefinition xmlns="http://schemas.openxmlformats.org/spreadsheetml/2006/main" name="KontosammanfattningPivottabell" cacheId="5"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14">
  <location ref="B3:F10" firstHeaderRow="1" firstDataRow="2" firstDataCol="1"/>
  <pivotFields count="4">
    <pivotField axis="axisRow" numFmtId="14" showAll="0" defaultSubtotal="0">
      <items count="14">
        <item x="0"/>
        <item x="1"/>
        <item x="2"/>
        <item x="3"/>
        <item x="4"/>
        <item x="5"/>
        <item x="6"/>
        <item x="7"/>
        <item x="8"/>
        <item x="9"/>
        <item x="10"/>
        <item x="11"/>
        <item x="12"/>
        <item x="13"/>
      </items>
    </pivotField>
    <pivotField showAll="0" defaultSubtotal="0"/>
    <pivotField dataField="1" numFmtId="40" showAll="0" defaultSubtotal="0"/>
    <pivotField axis="axisCol" showAll="0" defaultSubtotal="0">
      <items count="3">
        <item x="0"/>
        <item x="1"/>
        <item x="2"/>
      </items>
    </pivotField>
  </pivotFields>
  <rowFields count="1">
    <field x="0"/>
  </rowFields>
  <rowItems count="6">
    <i>
      <x v="1"/>
    </i>
    <i>
      <x v="2"/>
    </i>
    <i>
      <x v="3"/>
    </i>
    <i>
      <x v="4"/>
    </i>
    <i>
      <x v="5"/>
    </i>
    <i t="grand">
      <x/>
    </i>
  </rowItems>
  <colFields count="1">
    <field x="3"/>
  </colFields>
  <colItems count="4">
    <i>
      <x/>
    </i>
    <i>
      <x v="1"/>
    </i>
    <i>
      <x v="2"/>
    </i>
    <i t="grand">
      <x/>
    </i>
  </colItems>
  <dataFields count="1">
    <dataField name="Summa av Belopp" fld="2" baseField="0" baseItem="1" numFmtId="2"/>
  </dataFields>
  <formats count="5">
    <format dxfId="31">
      <pivotArea type="origin" dataOnly="0" labelOnly="1" outline="0" fieldPosition="0"/>
    </format>
    <format dxfId="30">
      <pivotArea dataOnly="0" labelOnly="1" grandCol="1" outline="0" fieldPosition="0"/>
    </format>
    <format dxfId="29">
      <pivotArea field="0" type="button" dataOnly="0" labelOnly="1" outline="0" axis="axisRow" fieldPosition="0"/>
    </format>
    <format dxfId="28">
      <pivotArea dataOnly="0" labelOnly="1" fieldPosition="0">
        <references count="1">
          <reference field="3" count="0"/>
        </references>
      </pivotArea>
    </format>
    <format dxfId="5">
      <pivotArea outline="0" collapsedLevelsAreSubtotals="1" fieldPosition="0"/>
    </format>
  </formats>
  <chartFormats count="3">
    <chartFormat chart="8" format="5" series="1">
      <pivotArea type="data" outline="0" fieldPosition="0">
        <references count="2">
          <reference field="4294967294" count="1" selected="0">
            <x v="0"/>
          </reference>
          <reference field="3" count="1" selected="0">
            <x v="0"/>
          </reference>
        </references>
      </pivotArea>
    </chartFormat>
    <chartFormat chart="8" format="6" series="1">
      <pivotArea type="data" outline="0" fieldPosition="0">
        <references count="2">
          <reference field="4294967294" count="1" selected="0">
            <x v="0"/>
          </reference>
          <reference field="3" count="1" selected="0">
            <x v="1"/>
          </reference>
        </references>
      </pivotArea>
    </chartFormat>
    <chartFormat chart="8" format="7" series="1">
      <pivotArea type="data" outline="0" fieldPosition="0">
        <references count="2">
          <reference field="4294967294" count="1" selected="0">
            <x v="0"/>
          </reference>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Data i pivotdiagram" altTextSummary="Den här pivottabellen används som datakälla för pivotdiagrammet Kontosammanfattning på bladet Sammanfattning per månad."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Beskrivning" sourceName="Beskrivning">
  <pivotTables>
    <pivotTable tabId="2" name="SammanfattningPerMånad"/>
  </pivotTables>
  <data>
    <tabular pivotCacheId="2">
      <items count="6">
        <i x="5" s="1"/>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Konto" sourceName="Konto">
  <pivotTables>
    <pivotTable tabId="2" name="SammanfattningPerMånad"/>
  </pivotTables>
  <data>
    <tabular pivotCacheId="2">
      <items count="3">
        <i x="0" s="1"/>
        <i x="1"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sbeskrivning_2" sourceName="Beskrivning">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skonto_1" sourceName="Konto">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eskrivning 1" cache="Utsnittsbeskrivning_2" caption="Beskrivning" rowHeight="209550"/>
  <slicer name="Konto 1" cache="Utsnittskonto_1" caption="Konto"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Beskrivning" cache="Utsnitt_Beskrivning" caption="Beskrivning" rowHeight="209550"/>
  <slicer name="Konto" cache="Utsnitt_Konto" caption="Konto" rowHeight="209550"/>
</slicers>
</file>

<file path=xl/tables/table1.xml><?xml version="1.0" encoding="utf-8"?>
<table xmlns="http://schemas.openxmlformats.org/spreadsheetml/2006/main" id="1" name="Omsättning" displayName="Omsättning" ref="D11:G22" headerRowDxfId="60" dataDxfId="59">
  <autoFilter ref="D11:G22"/>
  <tableColumns count="4">
    <tableColumn id="1" name="Datum" totalsRowLabel="Total" dataDxfId="58" totalsRowDxfId="57"/>
    <tableColumn id="2" name="Beskrivning" dataDxfId="56" totalsRowDxfId="55"/>
    <tableColumn id="3" name="Belopp" totalsRowFunction="sum" dataDxfId="54" totalsRowDxfId="53"/>
    <tableColumn id="4" name="Konto" dataDxfId="52" totalsRowDxfId="51"/>
  </tableColumns>
  <tableStyleInfo name="Cash Spent Table" showFirstColumn="0" showLastColumn="0" showRowStripes="1" showColumnStripes="1"/>
  <extLst>
    <ext xmlns:x14="http://schemas.microsoft.com/office/spreadsheetml/2009/9/main" uri="{504A1905-F514-4f6f-8877-14C23A59335A}">
      <x14:table altText="Spenderat" altTextSummary="Tabell för att spåra kontotransaktioner. Innehåller datum, beskrivning, belopp och konto."/>
    </ext>
  </extLst>
</table>
</file>

<file path=xl/tables/table2.xml><?xml version="1.0" encoding="utf-8"?>
<table xmlns="http://schemas.openxmlformats.org/spreadsheetml/2006/main" id="2" name="Sammanställningstabell_av_omsättning" displayName="Sammanställningstabell_av_omsättning" ref="D4:G8" totalsRowCount="1" headerRowDxfId="50" dataDxfId="49" totalsRowDxfId="48">
  <tableColumns count="4">
    <tableColumn id="1" name="Konto" totalsRowLabel="Summa" dataDxfId="3" totalsRowDxfId="47"/>
    <tableColumn id="3" name="Startbelopp" totalsRowFunction="sum" dataDxfId="2" totalsRowDxfId="46"/>
    <tableColumn id="2" name="Totala kostnader" totalsRowFunction="min" dataDxfId="1" totalsRowDxfId="45">
      <calculatedColumnFormula>SUMIF(Omsättning[Konto],"=" &amp;Sammanställningstabell_av_omsättning[[#This Row],[Konto]],Omsättning[Belopp])</calculatedColumnFormula>
    </tableColumn>
    <tableColumn id="4" name="Kvarvarande belopp" totalsRowFunction="sum" dataDxfId="0" totalsRowDxfId="44">
      <calculatedColumnFormula>Sammanställningstabell_av_omsättning[[#This Row],[Startbelopp]]-Sammanställningstabell_av_omsättning[[#This Row],[Totala kostnader]]</calculatedColumnFormula>
    </tableColumn>
  </tableColumns>
  <tableStyleInfo name="CashSummaryTable" showFirstColumn="0" showLastColumn="0" showRowStripes="0" showColumnStripes="1"/>
  <extLst>
    <ext xmlns:x14="http://schemas.microsoft.com/office/spreadsheetml/2009/9/main" uri="{504A1905-F514-4f6f-8877-14C23A59335A}">
      <x14:table altText="Kontosammanställning" altTextSummary="Tabell som startbelopp, totala kostnader och disponibel inkomst för varje konto."/>
    </ext>
  </extLst>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5"/>
  <sheetViews>
    <sheetView showGridLines="0" tabSelected="1" zoomScaleNormal="100" workbookViewId="0"/>
  </sheetViews>
  <sheetFormatPr defaultRowHeight="25.5" customHeight="1" x14ac:dyDescent="0.2"/>
  <cols>
    <col min="1" max="1" width="2.28515625" customWidth="1"/>
    <col min="2" max="2" width="15.28515625" customWidth="1"/>
    <col min="3" max="3" width="7.5703125" customWidth="1"/>
    <col min="4" max="4" width="18.7109375" customWidth="1"/>
    <col min="5" max="5" width="22.5703125" customWidth="1"/>
    <col min="6" max="6" width="17.28515625" customWidth="1"/>
    <col min="7" max="7" width="20.85546875" customWidth="1"/>
    <col min="8" max="8" width="5.5703125" customWidth="1"/>
    <col min="9" max="9" width="14.85546875" bestFit="1" customWidth="1"/>
    <col min="10" max="10" width="16.28515625" bestFit="1" customWidth="1"/>
    <col min="11" max="12" width="12.7109375" customWidth="1"/>
  </cols>
  <sheetData>
    <row r="1" spans="2:7" ht="38.25" customHeight="1" x14ac:dyDescent="0.2">
      <c r="B1" s="25" t="s">
        <v>0</v>
      </c>
      <c r="C1" s="13"/>
      <c r="D1" s="13"/>
      <c r="E1" s="13"/>
      <c r="F1" s="13"/>
      <c r="G1" s="13"/>
    </row>
    <row r="2" spans="2:7" ht="25.5" customHeight="1" x14ac:dyDescent="0.35">
      <c r="D2" s="24"/>
    </row>
    <row r="3" spans="2:7" ht="25.5" customHeight="1" x14ac:dyDescent="0.2">
      <c r="D3" s="6" t="s">
        <v>13</v>
      </c>
    </row>
    <row r="4" spans="2:7" ht="25.5" customHeight="1" x14ac:dyDescent="0.2">
      <c r="D4" s="7" t="s">
        <v>3</v>
      </c>
      <c r="E4" s="8" t="s">
        <v>25</v>
      </c>
      <c r="F4" s="8" t="s">
        <v>18</v>
      </c>
      <c r="G4" s="8" t="s">
        <v>23</v>
      </c>
    </row>
    <row r="5" spans="2:7" ht="25.5" customHeight="1" x14ac:dyDescent="0.2">
      <c r="D5" s="5" t="s">
        <v>4</v>
      </c>
      <c r="E5" s="36">
        <v>3000</v>
      </c>
      <c r="F5" s="36">
        <f>SUMIF(Omsättning[Konto],"=" &amp;Sammanställningstabell_av_omsättning[[#This Row],[Konto]],Omsättning[Belopp])</f>
        <v>428</v>
      </c>
      <c r="G5" s="36">
        <f>Sammanställningstabell_av_omsättning[[#This Row],[Startbelopp]]-Sammanställningstabell_av_omsättning[[#This Row],[Totala kostnader]]</f>
        <v>2572</v>
      </c>
    </row>
    <row r="6" spans="2:7" ht="25.5" customHeight="1" x14ac:dyDescent="0.2">
      <c r="D6" s="5" t="s">
        <v>7</v>
      </c>
      <c r="E6" s="36">
        <v>500</v>
      </c>
      <c r="F6" s="36">
        <f>SUMIF(Omsättning[Konto],"=" &amp;Sammanställningstabell_av_omsättning[[#This Row],[Konto]],Omsättning[Belopp])</f>
        <v>450</v>
      </c>
      <c r="G6" s="36">
        <f>Sammanställningstabell_av_omsättning[[#This Row],[Startbelopp]]-Sammanställningstabell_av_omsättning[[#This Row],[Totala kostnader]]</f>
        <v>50</v>
      </c>
    </row>
    <row r="7" spans="2:7" ht="25.5" customHeight="1" x14ac:dyDescent="0.2">
      <c r="D7" s="26" t="s">
        <v>28</v>
      </c>
      <c r="E7" s="37">
        <v>200</v>
      </c>
      <c r="F7" s="36">
        <f>SUMIF(Omsättning[Konto],"=" &amp;Sammanställningstabell_av_omsättning[[#This Row],[Konto]],Omsättning[Belopp])</f>
        <v>30</v>
      </c>
      <c r="G7" s="36">
        <f>Sammanställningstabell_av_omsättning[[#This Row],[Startbelopp]]-Sammanställningstabell_av_omsättning[[#This Row],[Totala kostnader]]</f>
        <v>170</v>
      </c>
    </row>
    <row r="8" spans="2:7" ht="25.5" customHeight="1" x14ac:dyDescent="0.2">
      <c r="D8" s="26" t="s">
        <v>8</v>
      </c>
      <c r="E8" s="38">
        <f>SUBTOTAL(109,Sammanställningstabell_av_omsättning[Startbelopp])</f>
        <v>3700</v>
      </c>
      <c r="F8" s="38">
        <f>SUBTOTAL(105,Sammanställningstabell_av_omsättning[Totala kostnader])</f>
        <v>30</v>
      </c>
      <c r="G8" s="38">
        <f>SUBTOTAL(109,Sammanställningstabell_av_omsättning[Kvarvarande belopp])</f>
        <v>2792</v>
      </c>
    </row>
    <row r="9" spans="2:7" ht="25.5" customHeight="1" x14ac:dyDescent="0.2">
      <c r="D9" s="34"/>
      <c r="E9" s="34"/>
      <c r="F9" s="34"/>
      <c r="G9" s="34"/>
    </row>
    <row r="10" spans="2:7" ht="25.5" customHeight="1" x14ac:dyDescent="0.2">
      <c r="D10" s="6" t="s">
        <v>12</v>
      </c>
    </row>
    <row r="11" spans="2:7" ht="25.5" customHeight="1" x14ac:dyDescent="0.2">
      <c r="D11" s="20" t="s">
        <v>1</v>
      </c>
      <c r="E11" s="20" t="s">
        <v>2</v>
      </c>
      <c r="F11" s="9" t="s">
        <v>5</v>
      </c>
      <c r="G11" s="20" t="s">
        <v>3</v>
      </c>
    </row>
    <row r="12" spans="2:7" ht="25.5" customHeight="1" x14ac:dyDescent="0.2">
      <c r="D12" s="18">
        <v>40912</v>
      </c>
      <c r="E12" s="22" t="s">
        <v>21</v>
      </c>
      <c r="F12" s="21">
        <v>40</v>
      </c>
      <c r="G12" s="22" t="s">
        <v>4</v>
      </c>
    </row>
    <row r="13" spans="2:7" ht="25.5" customHeight="1" x14ac:dyDescent="0.2">
      <c r="D13" s="18">
        <v>40913</v>
      </c>
      <c r="E13" s="23" t="s">
        <v>6</v>
      </c>
      <c r="F13" s="21">
        <v>5</v>
      </c>
      <c r="G13" s="23" t="s">
        <v>4</v>
      </c>
    </row>
    <row r="14" spans="2:7" ht="25.5" customHeight="1" x14ac:dyDescent="0.2">
      <c r="D14" s="19">
        <v>40914</v>
      </c>
      <c r="E14" s="23" t="s">
        <v>10</v>
      </c>
      <c r="F14" s="21">
        <v>230</v>
      </c>
      <c r="G14" s="23" t="s">
        <v>7</v>
      </c>
    </row>
    <row r="15" spans="2:7" ht="25.5" customHeight="1" x14ac:dyDescent="0.2">
      <c r="D15" s="18">
        <v>40942</v>
      </c>
      <c r="E15" s="23" t="s">
        <v>9</v>
      </c>
      <c r="F15" s="21">
        <v>70</v>
      </c>
      <c r="G15" s="23" t="s">
        <v>4</v>
      </c>
    </row>
    <row r="16" spans="2:7" ht="25.5" customHeight="1" x14ac:dyDescent="0.2">
      <c r="D16" s="18">
        <v>40946</v>
      </c>
      <c r="E16" s="23" t="s">
        <v>11</v>
      </c>
      <c r="F16" s="21">
        <v>53</v>
      </c>
      <c r="G16" s="23" t="s">
        <v>4</v>
      </c>
    </row>
    <row r="17" spans="2:7" ht="25.5" customHeight="1" x14ac:dyDescent="0.2">
      <c r="D17" s="18">
        <v>40969</v>
      </c>
      <c r="E17" s="22" t="s">
        <v>22</v>
      </c>
      <c r="F17" s="21">
        <v>100</v>
      </c>
      <c r="G17" s="23" t="s">
        <v>7</v>
      </c>
    </row>
    <row r="18" spans="2:7" ht="25.5" customHeight="1" x14ac:dyDescent="0.2">
      <c r="D18" s="18">
        <v>40974</v>
      </c>
      <c r="E18" s="23" t="s">
        <v>10</v>
      </c>
      <c r="F18" s="21">
        <v>230</v>
      </c>
      <c r="G18" s="23" t="s">
        <v>4</v>
      </c>
    </row>
    <row r="19" spans="2:7" ht="25.5" customHeight="1" x14ac:dyDescent="0.2">
      <c r="D19" s="18">
        <v>41005</v>
      </c>
      <c r="E19" s="23" t="s">
        <v>9</v>
      </c>
      <c r="F19" s="21">
        <v>70</v>
      </c>
      <c r="G19" s="23" t="s">
        <v>7</v>
      </c>
    </row>
    <row r="20" spans="2:7" ht="25.5" customHeight="1" x14ac:dyDescent="0.2">
      <c r="B20" s="35" t="s">
        <v>24</v>
      </c>
      <c r="D20" s="18">
        <v>41019</v>
      </c>
      <c r="E20" s="22" t="s">
        <v>21</v>
      </c>
      <c r="F20" s="21">
        <v>30</v>
      </c>
      <c r="G20" s="23" t="s">
        <v>4</v>
      </c>
    </row>
    <row r="21" spans="2:7" ht="25.5" customHeight="1" x14ac:dyDescent="0.2">
      <c r="B21" s="35"/>
      <c r="D21" s="18">
        <v>41032</v>
      </c>
      <c r="E21" s="22" t="s">
        <v>21</v>
      </c>
      <c r="F21" s="21">
        <v>50</v>
      </c>
      <c r="G21" s="23" t="s">
        <v>7</v>
      </c>
    </row>
    <row r="22" spans="2:7" ht="25.5" customHeight="1" x14ac:dyDescent="0.2">
      <c r="B22" s="33">
        <f>Sammanställningstabell_av_omsättning[[#Totals],[Kvarvarande belopp]]/Sammanställningstabell_av_omsättning[[#Totals],[Startbelopp]]</f>
        <v>0.75459459459459455</v>
      </c>
      <c r="D22" s="18">
        <v>41039</v>
      </c>
      <c r="E22" s="22" t="s">
        <v>21</v>
      </c>
      <c r="F22" s="21">
        <v>30</v>
      </c>
      <c r="G22" s="23" t="s">
        <v>28</v>
      </c>
    </row>
    <row r="23" spans="2:7" ht="25.5" customHeight="1" x14ac:dyDescent="0.2">
      <c r="B23" s="33"/>
    </row>
    <row r="24" spans="2:7" ht="25.5" customHeight="1" x14ac:dyDescent="0.2">
      <c r="B24" s="33"/>
    </row>
    <row r="25" spans="2:7" ht="25.5" customHeight="1" x14ac:dyDescent="0.2">
      <c r="B25" s="3"/>
    </row>
  </sheetData>
  <mergeCells count="3">
    <mergeCell ref="B22:B24"/>
    <mergeCell ref="D9:G9"/>
    <mergeCell ref="B20:B21"/>
  </mergeCells>
  <conditionalFormatting sqref="B22:B24">
    <cfRule type="expression" dxfId="63" priority="7" stopIfTrue="1">
      <formula>$B$22&gt;=0.5</formula>
    </cfRule>
    <cfRule type="expression" dxfId="62" priority="8" stopIfTrue="1">
      <formula>AND($B$22&gt;=0.25,$B$22&lt;0.5)</formula>
    </cfRule>
    <cfRule type="expression" dxfId="61" priority="9" stopIfTrue="1">
      <formula>$B$22&lt;0.25</formula>
    </cfRule>
  </conditionalFormatting>
  <dataValidations count="1">
    <dataValidation type="list" errorStyle="warning" allowBlank="1" showInputMessage="1" showErrorMessage="1" errorTitle="Whoops!" error="The account you entered isn't in your Cash Summary table. You can still use it if you click Yes but the amount you entered won't be included in the summary or the chart." sqref="G12:G22">
      <formula1>Kontolista</formula1>
    </dataValidation>
  </dataValidations>
  <pageMargins left="0.7" right="0.7" top="0.75" bottom="0.75" header="0.3" footer="0.3"/>
  <pageSetup scale="98" fitToHeight="0" orientation="portrait" r:id="rId1"/>
  <headerFooter differentFirst="1">
    <oddFooter>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6"/>
  <sheetViews>
    <sheetView showGridLines="0" zoomScaleNormal="100" workbookViewId="0"/>
  </sheetViews>
  <sheetFormatPr defaultRowHeight="21.75" customHeight="1" x14ac:dyDescent="0.2"/>
  <cols>
    <col min="1" max="1" width="2.28515625" customWidth="1"/>
    <col min="2" max="2" width="23.7109375" customWidth="1"/>
    <col min="3" max="6" width="20.28515625" customWidth="1"/>
  </cols>
  <sheetData>
    <row r="1" spans="1:6" ht="38.25" customHeight="1" x14ac:dyDescent="0.35">
      <c r="A1" s="4"/>
      <c r="B1" s="14" t="s">
        <v>17</v>
      </c>
      <c r="C1" s="13"/>
      <c r="D1" s="13"/>
      <c r="E1" s="13"/>
      <c r="F1" s="1"/>
    </row>
    <row r="2" spans="1:6" s="4" customFormat="1" ht="54.75" customHeight="1" x14ac:dyDescent="0.3">
      <c r="B2" s="16" t="s">
        <v>19</v>
      </c>
      <c r="C2" s="2"/>
      <c r="D2" s="2"/>
      <c r="E2" s="2"/>
    </row>
    <row r="3" spans="1:6" ht="21.75" customHeight="1" x14ac:dyDescent="0.3">
      <c r="B3" s="2"/>
      <c r="C3" s="2"/>
      <c r="D3" s="2"/>
      <c r="E3" s="2"/>
    </row>
    <row r="5" spans="1:6" ht="21.75" customHeight="1" x14ac:dyDescent="0.3">
      <c r="B5" s="2"/>
      <c r="C5" s="2"/>
      <c r="D5" s="2"/>
      <c r="E5" s="2"/>
    </row>
    <row r="6" spans="1:6" ht="21.75" customHeight="1" x14ac:dyDescent="0.3">
      <c r="B6" s="2"/>
      <c r="C6" s="2"/>
      <c r="D6" s="2"/>
      <c r="E6" s="2"/>
    </row>
    <row r="16" spans="1:6" ht="41.25" customHeight="1" x14ac:dyDescent="0.2">
      <c r="B16" s="6" t="s">
        <v>20</v>
      </c>
    </row>
    <row r="17" spans="2:6" ht="18" x14ac:dyDescent="0.2">
      <c r="B17" s="31" t="s">
        <v>30</v>
      </c>
      <c r="C17" s="32"/>
      <c r="D17" s="32"/>
      <c r="E17" s="32"/>
      <c r="F17" s="32"/>
    </row>
    <row r="18" spans="2:6" ht="15.75" x14ac:dyDescent="0.25">
      <c r="B18" s="32"/>
      <c r="C18" s="15" t="s">
        <v>4</v>
      </c>
      <c r="D18" s="15" t="s">
        <v>7</v>
      </c>
      <c r="E18" s="15" t="s">
        <v>28</v>
      </c>
      <c r="F18" s="15" t="s">
        <v>15</v>
      </c>
    </row>
    <row r="19" spans="2:6" ht="21.75" customHeight="1" x14ac:dyDescent="0.2">
      <c r="B19" s="12" t="s">
        <v>31</v>
      </c>
      <c r="C19" s="28">
        <v>45</v>
      </c>
      <c r="D19" s="28">
        <v>230</v>
      </c>
      <c r="E19" s="28"/>
      <c r="F19" s="28">
        <v>275</v>
      </c>
    </row>
    <row r="20" spans="2:6" ht="21.75" customHeight="1" x14ac:dyDescent="0.2">
      <c r="B20" s="12" t="s">
        <v>32</v>
      </c>
      <c r="C20" s="28">
        <v>123</v>
      </c>
      <c r="D20" s="28"/>
      <c r="E20" s="28"/>
      <c r="F20" s="28">
        <v>123</v>
      </c>
    </row>
    <row r="21" spans="2:6" ht="21.75" customHeight="1" x14ac:dyDescent="0.2">
      <c r="B21" s="12" t="s">
        <v>33</v>
      </c>
      <c r="C21" s="28">
        <v>230</v>
      </c>
      <c r="D21" s="28">
        <v>100</v>
      </c>
      <c r="E21" s="28"/>
      <c r="F21" s="28">
        <v>330</v>
      </c>
    </row>
    <row r="22" spans="2:6" ht="21.75" customHeight="1" x14ac:dyDescent="0.2">
      <c r="B22" s="29" t="s">
        <v>22</v>
      </c>
      <c r="C22" s="28"/>
      <c r="D22" s="28">
        <v>100</v>
      </c>
      <c r="E22" s="28"/>
      <c r="F22" s="28">
        <v>100</v>
      </c>
    </row>
    <row r="23" spans="2:6" ht="21.75" customHeight="1" x14ac:dyDescent="0.2">
      <c r="B23" s="29" t="s">
        <v>10</v>
      </c>
      <c r="C23" s="28">
        <v>230</v>
      </c>
      <c r="D23" s="28"/>
      <c r="E23" s="28"/>
      <c r="F23" s="28">
        <v>230</v>
      </c>
    </row>
    <row r="24" spans="2:6" ht="21.75" customHeight="1" x14ac:dyDescent="0.2">
      <c r="B24" s="12" t="s">
        <v>34</v>
      </c>
      <c r="C24" s="28">
        <v>30</v>
      </c>
      <c r="D24" s="28">
        <v>70</v>
      </c>
      <c r="E24" s="28"/>
      <c r="F24" s="28">
        <v>100</v>
      </c>
    </row>
    <row r="25" spans="2:6" ht="21.75" customHeight="1" x14ac:dyDescent="0.2">
      <c r="B25" s="12" t="s">
        <v>35</v>
      </c>
      <c r="C25" s="28"/>
      <c r="D25" s="28">
        <v>50</v>
      </c>
      <c r="E25" s="28">
        <v>30</v>
      </c>
      <c r="F25" s="28">
        <v>80</v>
      </c>
    </row>
    <row r="26" spans="2:6" ht="21.75" customHeight="1" x14ac:dyDescent="0.2">
      <c r="B26" s="12" t="s">
        <v>15</v>
      </c>
      <c r="C26" s="28">
        <v>428</v>
      </c>
      <c r="D26" s="28">
        <v>450</v>
      </c>
      <c r="E26" s="28">
        <v>30</v>
      </c>
      <c r="F26" s="28">
        <v>908</v>
      </c>
    </row>
  </sheetData>
  <printOptions horizontalCentered="1"/>
  <pageMargins left="0.7" right="0.7" top="0.7" bottom="0.7" header="0.3" footer="0.3"/>
  <pageSetup scale="80"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10"/>
  <sheetViews>
    <sheetView showGridLines="0" workbookViewId="0"/>
  </sheetViews>
  <sheetFormatPr defaultRowHeight="21.75" customHeight="1" x14ac:dyDescent="0.2"/>
  <cols>
    <col min="1" max="1" width="2.28515625" customWidth="1"/>
    <col min="2" max="2" width="15" customWidth="1"/>
    <col min="3" max="3" width="15.85546875" customWidth="1"/>
    <col min="4" max="4" width="10.140625" customWidth="1"/>
    <col min="5" max="5" width="6.7109375" customWidth="1"/>
    <col min="6" max="6" width="12.42578125" customWidth="1"/>
    <col min="7" max="7" width="11.85546875" customWidth="1"/>
  </cols>
  <sheetData>
    <row r="1" spans="2:8" ht="38.25" customHeight="1" x14ac:dyDescent="0.35">
      <c r="B1" s="25" t="s">
        <v>27</v>
      </c>
      <c r="C1" s="1"/>
      <c r="D1" s="1"/>
      <c r="E1" s="1"/>
      <c r="F1" s="1"/>
      <c r="G1" s="1"/>
      <c r="H1" s="1"/>
    </row>
    <row r="2" spans="2:8" ht="21.75" customHeight="1" x14ac:dyDescent="0.2">
      <c r="B2" s="17" t="s">
        <v>26</v>
      </c>
    </row>
    <row r="3" spans="2:8" ht="21.75" customHeight="1" x14ac:dyDescent="0.2">
      <c r="B3" s="11" t="s">
        <v>29</v>
      </c>
      <c r="C3" s="27" t="s">
        <v>16</v>
      </c>
    </row>
    <row r="4" spans="2:8" ht="21.75" customHeight="1" x14ac:dyDescent="0.25">
      <c r="B4" s="30" t="s">
        <v>14</v>
      </c>
      <c r="C4" s="10" t="s">
        <v>4</v>
      </c>
      <c r="D4" s="10" t="s">
        <v>7</v>
      </c>
      <c r="E4" s="10" t="s">
        <v>28</v>
      </c>
      <c r="F4" s="10" t="s">
        <v>15</v>
      </c>
    </row>
    <row r="5" spans="2:8" ht="21.75" customHeight="1" x14ac:dyDescent="0.2">
      <c r="B5" s="12" t="s">
        <v>31</v>
      </c>
      <c r="C5" s="28">
        <v>45</v>
      </c>
      <c r="D5" s="28">
        <v>230</v>
      </c>
      <c r="E5" s="28"/>
      <c r="F5" s="28">
        <v>275</v>
      </c>
    </row>
    <row r="6" spans="2:8" ht="21.75" customHeight="1" x14ac:dyDescent="0.2">
      <c r="B6" s="12" t="s">
        <v>32</v>
      </c>
      <c r="C6" s="28">
        <v>123</v>
      </c>
      <c r="D6" s="28"/>
      <c r="E6" s="28"/>
      <c r="F6" s="28">
        <v>123</v>
      </c>
    </row>
    <row r="7" spans="2:8" ht="21.75" customHeight="1" x14ac:dyDescent="0.2">
      <c r="B7" s="12" t="s">
        <v>33</v>
      </c>
      <c r="C7" s="28">
        <v>230</v>
      </c>
      <c r="D7" s="28">
        <v>100</v>
      </c>
      <c r="E7" s="28"/>
      <c r="F7" s="28">
        <v>330</v>
      </c>
    </row>
    <row r="8" spans="2:8" ht="21.75" customHeight="1" x14ac:dyDescent="0.2">
      <c r="B8" s="12" t="s">
        <v>34</v>
      </c>
      <c r="C8" s="28">
        <v>30</v>
      </c>
      <c r="D8" s="28">
        <v>70</v>
      </c>
      <c r="E8" s="28"/>
      <c r="F8" s="28">
        <v>100</v>
      </c>
    </row>
    <row r="9" spans="2:8" ht="21.75" customHeight="1" x14ac:dyDescent="0.2">
      <c r="B9" s="12" t="s">
        <v>35</v>
      </c>
      <c r="C9" s="28"/>
      <c r="D9" s="28">
        <v>50</v>
      </c>
      <c r="E9" s="28">
        <v>30</v>
      </c>
      <c r="F9" s="28">
        <v>80</v>
      </c>
    </row>
    <row r="10" spans="2:8" ht="21.75" customHeight="1" x14ac:dyDescent="0.2">
      <c r="B10" s="12" t="s">
        <v>15</v>
      </c>
      <c r="C10" s="28">
        <v>428</v>
      </c>
      <c r="D10" s="28">
        <v>450</v>
      </c>
      <c r="E10" s="28">
        <v>30</v>
      </c>
      <c r="F10" s="28">
        <v>908</v>
      </c>
    </row>
  </sheetData>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BE4E3BC60946534DB8314F473FCD9CA804001E6F70B81F461A41B87FD4CE9EC386B3" ma:contentTypeVersion="56" ma:contentTypeDescription="Create a new document." ma:contentTypeScope="" ma:versionID="cad036d77b1e4dc32a70e9d4d2907b7b">
  <xsd:schema xmlns:xsd="http://www.w3.org/2001/XMLSchema" xmlns:xs="http://www.w3.org/2001/XMLSchema" xmlns:p="http://schemas.microsoft.com/office/2006/metadata/properties" xmlns:ns2="296b809b-b7bc-48ce-813f-22e66fa9c53a" targetNamespace="http://schemas.microsoft.com/office/2006/metadata/properties" ma:root="true" ma:fieldsID="6f608315615542f398b2e5dd31df8ea2" ns2:_="">
    <xsd:import namespace="296b809b-b7bc-48ce-813f-22e66fa9c53a"/>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b809b-b7bc-48ce-813f-22e66fa9c53a"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67945c02-074b-4538-913f-75961664593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4F989717-7C53-46C1-A956-7823E48B93BE}" ma:internalName="CSXSubmissionMarket" ma:readOnly="false" ma:showField="MarketName" ma:web="296b809b-b7bc-48ce-813f-22e66fa9c53a">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319a528-ae60-4d6c-bd69-1ff048213794}"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FA6E668-737C-40F0-B8B7-4081245CD49F}" ma:internalName="InProjectListLookup" ma:readOnly="true" ma:showField="InProjectList"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a4ddef7-4264-4fbb-aea4-8ba0765ba4f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FA6E668-737C-40F0-B8B7-4081245CD49F}" ma:internalName="LastCompleteVersionLookup" ma:readOnly="true" ma:showField="LastCompleteVersion"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FA6E668-737C-40F0-B8B7-4081245CD49F}" ma:internalName="LastPreviewErrorLookup" ma:readOnly="true" ma:showField="LastPreviewError"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FA6E668-737C-40F0-B8B7-4081245CD49F}" ma:internalName="LastPreviewResultLookup" ma:readOnly="true" ma:showField="LastPreviewResult"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FA6E668-737C-40F0-B8B7-4081245CD49F}" ma:internalName="LastPreviewAttemptDateLookup" ma:readOnly="true" ma:showField="LastPreviewAttemptDat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FA6E668-737C-40F0-B8B7-4081245CD49F}" ma:internalName="LastPreviewedByLookup" ma:readOnly="true" ma:showField="LastPreviewedBy"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FA6E668-737C-40F0-B8B7-4081245CD49F}" ma:internalName="LastPreviewTimeLookup" ma:readOnly="true" ma:showField="LastPreviewTim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FA6E668-737C-40F0-B8B7-4081245CD49F}" ma:internalName="LastPreviewVersionLookup" ma:readOnly="true" ma:showField="LastPreviewVersion"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FA6E668-737C-40F0-B8B7-4081245CD49F}" ma:internalName="LastPublishErrorLookup" ma:readOnly="true" ma:showField="LastPublishError"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FA6E668-737C-40F0-B8B7-4081245CD49F}" ma:internalName="LastPublishResultLookup" ma:readOnly="true" ma:showField="LastPublishResult"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FA6E668-737C-40F0-B8B7-4081245CD49F}" ma:internalName="LastPublishAttemptDateLookup" ma:readOnly="true" ma:showField="LastPublishAttemptDat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FA6E668-737C-40F0-B8B7-4081245CD49F}" ma:internalName="LastPublishedByLookup" ma:readOnly="true" ma:showField="LastPublishedBy"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FA6E668-737C-40F0-B8B7-4081245CD49F}" ma:internalName="LastPublishTimeLookup" ma:readOnly="true" ma:showField="LastPublishTim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FA6E668-737C-40F0-B8B7-4081245CD49F}" ma:internalName="LastPublishVersionLookup" ma:readOnly="true" ma:showField="LastPublishVersion"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8C6E238A-761A-41FD-BFB6-241168E6D51E}" ma:internalName="LocLastLocAttemptVersionLookup" ma:readOnly="false" ma:showField="LastLocAttemptVersion" ma:web="296b809b-b7bc-48ce-813f-22e66fa9c53a">
      <xsd:simpleType>
        <xsd:restriction base="dms:Lookup"/>
      </xsd:simpleType>
    </xsd:element>
    <xsd:element name="LocLastLocAttemptVersionTypeLookup" ma:index="71" nillable="true" ma:displayName="Loc Last Loc Attempt Version Type" ma:default="" ma:list="{8C6E238A-761A-41FD-BFB6-241168E6D51E}" ma:internalName="LocLastLocAttemptVersionTypeLookup" ma:readOnly="true" ma:showField="LastLocAttemptVersionType" ma:web="296b809b-b7bc-48ce-813f-22e66fa9c53a">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8C6E238A-761A-41FD-BFB6-241168E6D51E}" ma:internalName="LocNewPublishedVersionLookup" ma:readOnly="true" ma:showField="NewPublishedVersion" ma:web="296b809b-b7bc-48ce-813f-22e66fa9c53a">
      <xsd:simpleType>
        <xsd:restriction base="dms:Lookup"/>
      </xsd:simpleType>
    </xsd:element>
    <xsd:element name="LocOverallHandbackStatusLookup" ma:index="75" nillable="true" ma:displayName="Loc Overall Handback Status" ma:default="" ma:list="{8C6E238A-761A-41FD-BFB6-241168E6D51E}" ma:internalName="LocOverallHandbackStatusLookup" ma:readOnly="true" ma:showField="OverallHandbackStatus" ma:web="296b809b-b7bc-48ce-813f-22e66fa9c53a">
      <xsd:simpleType>
        <xsd:restriction base="dms:Lookup"/>
      </xsd:simpleType>
    </xsd:element>
    <xsd:element name="LocOverallLocStatusLookup" ma:index="76" nillable="true" ma:displayName="Loc Overall Localize Status" ma:default="" ma:list="{8C6E238A-761A-41FD-BFB6-241168E6D51E}" ma:internalName="LocOverallLocStatusLookup" ma:readOnly="true" ma:showField="OverallLocStatus" ma:web="296b809b-b7bc-48ce-813f-22e66fa9c53a">
      <xsd:simpleType>
        <xsd:restriction base="dms:Lookup"/>
      </xsd:simpleType>
    </xsd:element>
    <xsd:element name="LocOverallPreviewStatusLookup" ma:index="77" nillable="true" ma:displayName="Loc Overall Preview Status" ma:default="" ma:list="{8C6E238A-761A-41FD-BFB6-241168E6D51E}" ma:internalName="LocOverallPreviewStatusLookup" ma:readOnly="true" ma:showField="OverallPreviewStatus" ma:web="296b809b-b7bc-48ce-813f-22e66fa9c53a">
      <xsd:simpleType>
        <xsd:restriction base="dms:Lookup"/>
      </xsd:simpleType>
    </xsd:element>
    <xsd:element name="LocOverallPublishStatusLookup" ma:index="78" nillable="true" ma:displayName="Loc Overall Publish Status" ma:default="" ma:list="{8C6E238A-761A-41FD-BFB6-241168E6D51E}" ma:internalName="LocOverallPublishStatusLookup" ma:readOnly="true" ma:showField="OverallPublishStatus" ma:web="296b809b-b7bc-48ce-813f-22e66fa9c53a">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8C6E238A-761A-41FD-BFB6-241168E6D51E}" ma:internalName="LocProcessedForHandoffsLookup" ma:readOnly="true" ma:showField="ProcessedForHandoffs" ma:web="296b809b-b7bc-48ce-813f-22e66fa9c53a">
      <xsd:simpleType>
        <xsd:restriction base="dms:Lookup"/>
      </xsd:simpleType>
    </xsd:element>
    <xsd:element name="LocProcessedForMarketsLookup" ma:index="81" nillable="true" ma:displayName="Loc Processed For Markets" ma:default="" ma:list="{8C6E238A-761A-41FD-BFB6-241168E6D51E}" ma:internalName="LocProcessedForMarketsLookup" ma:readOnly="true" ma:showField="ProcessedForMarkets" ma:web="296b809b-b7bc-48ce-813f-22e66fa9c53a">
      <xsd:simpleType>
        <xsd:restriction base="dms:Lookup"/>
      </xsd:simpleType>
    </xsd:element>
    <xsd:element name="LocPublishedDependentAssetsLookup" ma:index="82" nillable="true" ma:displayName="Loc Published Dependent Assets" ma:default="" ma:list="{8C6E238A-761A-41FD-BFB6-241168E6D51E}" ma:internalName="LocPublishedDependentAssetsLookup" ma:readOnly="true" ma:showField="PublishedDependentAssets" ma:web="296b809b-b7bc-48ce-813f-22e66fa9c53a">
      <xsd:simpleType>
        <xsd:restriction base="dms:Lookup"/>
      </xsd:simpleType>
    </xsd:element>
    <xsd:element name="LocPublishedLinkedAssetsLookup" ma:index="83" nillable="true" ma:displayName="Loc Published Linked Assets" ma:default="" ma:list="{8C6E238A-761A-41FD-BFB6-241168E6D51E}" ma:internalName="LocPublishedLinkedAssetsLookup" ma:readOnly="true" ma:showField="PublishedLinkedAssets" ma:web="296b809b-b7bc-48ce-813f-22e66fa9c53a">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86f894d-4f85-40c9-a149-c2887cae0da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4F989717-7C53-46C1-A956-7823E48B93BE}" ma:internalName="Markets" ma:readOnly="false" ma:showField="MarketName"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FA6E668-737C-40F0-B8B7-4081245CD49F}" ma:internalName="NumOfRatingsLookup" ma:readOnly="true" ma:showField="NumOfRatings"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FA6E668-737C-40F0-B8B7-4081245CD49F}" ma:internalName="PublishStatusLookup" ma:readOnly="false" ma:showField="PublishStatus"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e2fc0d3e-8032-4897-b5dc-20882a9ecf8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d17e6943-aea1-4c24-95da-0ac656704bf7}" ma:internalName="TaxCatchAll" ma:showField="CatchAllData"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d17e6943-aea1-4c24-95da-0ac656704bf7}" ma:internalName="TaxCatchAllLabel" ma:readOnly="true" ma:showField="CatchAllDataLabel" ma:web="296b809b-b7bc-48ce-813f-22e66fa9c53a">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ocPublishedLinkedAssetsLookup xmlns="296b809b-b7bc-48ce-813f-22e66fa9c53a" xsi:nil="true"/>
    <ApprovalStatus xmlns="296b809b-b7bc-48ce-813f-22e66fa9c53a">InProgress</ApprovalStatus>
    <MarketSpecific xmlns="296b809b-b7bc-48ce-813f-22e66fa9c53a">false</MarketSpecific>
    <LocComments xmlns="296b809b-b7bc-48ce-813f-22e66fa9c53a" xsi:nil="true"/>
    <LocLastLocAttemptVersionTypeLookup xmlns="296b809b-b7bc-48ce-813f-22e66fa9c53a" xsi:nil="true"/>
    <DirectSourceMarket xmlns="296b809b-b7bc-48ce-813f-22e66fa9c53a">english</DirectSourceMarket>
    <ThumbnailAssetId xmlns="296b809b-b7bc-48ce-813f-22e66fa9c53a" xsi:nil="true"/>
    <PrimaryImageGen xmlns="296b809b-b7bc-48ce-813f-22e66fa9c53a">true</PrimaryImageGen>
    <LocNewPublishedVersionLookup xmlns="296b809b-b7bc-48ce-813f-22e66fa9c53a" xsi:nil="true"/>
    <LegacyData xmlns="296b809b-b7bc-48ce-813f-22e66fa9c53a" xsi:nil="true"/>
    <LocRecommendedHandoff xmlns="296b809b-b7bc-48ce-813f-22e66fa9c53a" xsi:nil="true"/>
    <BusinessGroup xmlns="296b809b-b7bc-48ce-813f-22e66fa9c53a" xsi:nil="true"/>
    <BlockPublish xmlns="296b809b-b7bc-48ce-813f-22e66fa9c53a">false</BlockPublish>
    <TPFriendlyName xmlns="296b809b-b7bc-48ce-813f-22e66fa9c53a" xsi:nil="true"/>
    <LocOverallPublishStatusLookup xmlns="296b809b-b7bc-48ce-813f-22e66fa9c53a" xsi:nil="true"/>
    <NumericId xmlns="296b809b-b7bc-48ce-813f-22e66fa9c53a" xsi:nil="true"/>
    <APEditor xmlns="296b809b-b7bc-48ce-813f-22e66fa9c53a">
      <UserInfo>
        <DisplayName/>
        <AccountId xsi:nil="true"/>
        <AccountType/>
      </UserInfo>
    </APEditor>
    <SourceTitle xmlns="296b809b-b7bc-48ce-813f-22e66fa9c53a" xsi:nil="true"/>
    <OpenTemplate xmlns="296b809b-b7bc-48ce-813f-22e66fa9c53a">true</OpenTemplate>
    <LocOverallLocStatusLookup xmlns="296b809b-b7bc-48ce-813f-22e66fa9c53a" xsi:nil="true"/>
    <UALocComments xmlns="296b809b-b7bc-48ce-813f-22e66fa9c53a" xsi:nil="true"/>
    <ParentAssetId xmlns="296b809b-b7bc-48ce-813f-22e66fa9c53a" xsi:nil="true"/>
    <IntlLangReviewDate xmlns="296b809b-b7bc-48ce-813f-22e66fa9c53a" xsi:nil="true"/>
    <FeatureTagsTaxHTField0 xmlns="296b809b-b7bc-48ce-813f-22e66fa9c53a">
      <Terms xmlns="http://schemas.microsoft.com/office/infopath/2007/PartnerControls"/>
    </FeatureTagsTaxHTField0>
    <PublishStatusLookup xmlns="296b809b-b7bc-48ce-813f-22e66fa9c53a">
      <Value>362358</Value>
    </PublishStatusLookup>
    <Providers xmlns="296b809b-b7bc-48ce-813f-22e66fa9c53a" xsi:nil="true"/>
    <MachineTranslated xmlns="296b809b-b7bc-48ce-813f-22e66fa9c53a">false</MachineTranslated>
    <OriginalSourceMarket xmlns="296b809b-b7bc-48ce-813f-22e66fa9c53a">english</OriginalSourceMarket>
    <APDescription xmlns="296b809b-b7bc-48ce-813f-22e66fa9c53a">Tracking your money just got easier with this personal money tracker. Enter your starting cash total and each of your transactions and allow Excel to do the rest. Slice and dice your spening by account using slicers.</APDescription>
    <ClipArtFilename xmlns="296b809b-b7bc-48ce-813f-22e66fa9c53a" xsi:nil="true"/>
    <ContentItem xmlns="296b809b-b7bc-48ce-813f-22e66fa9c53a" xsi:nil="true"/>
    <TPInstallLocation xmlns="296b809b-b7bc-48ce-813f-22e66fa9c53a" xsi:nil="true"/>
    <PublishTargets xmlns="296b809b-b7bc-48ce-813f-22e66fa9c53a">OfficeOnlineVNext</PublishTargets>
    <TimesCloned xmlns="296b809b-b7bc-48ce-813f-22e66fa9c53a" xsi:nil="true"/>
    <AssetStart xmlns="296b809b-b7bc-48ce-813f-22e66fa9c53a">2011-11-15T22:56:00+00:00</AssetStart>
    <Provider xmlns="296b809b-b7bc-48ce-813f-22e66fa9c53a" xsi:nil="true"/>
    <AcquiredFrom xmlns="296b809b-b7bc-48ce-813f-22e66fa9c53a">Internal MS</AcquiredFrom>
    <FriendlyTitle xmlns="296b809b-b7bc-48ce-813f-22e66fa9c53a" xsi:nil="true"/>
    <LastHandOff xmlns="296b809b-b7bc-48ce-813f-22e66fa9c53a" xsi:nil="true"/>
    <TPClientViewer xmlns="296b809b-b7bc-48ce-813f-22e66fa9c53a" xsi:nil="true"/>
    <TemplateStatus xmlns="296b809b-b7bc-48ce-813f-22e66fa9c53a">Complete</TemplateStatus>
    <Downloads xmlns="296b809b-b7bc-48ce-813f-22e66fa9c53a">0</Downloads>
    <OOCacheId xmlns="296b809b-b7bc-48ce-813f-22e66fa9c53a" xsi:nil="true"/>
    <IsDeleted xmlns="296b809b-b7bc-48ce-813f-22e66fa9c53a">false</IsDeleted>
    <LocPublishedDependentAssetsLookup xmlns="296b809b-b7bc-48ce-813f-22e66fa9c53a" xsi:nil="true"/>
    <AssetExpire xmlns="296b809b-b7bc-48ce-813f-22e66fa9c53a">2029-05-12T07:00:00+00:00</AssetExpire>
    <DSATActionTaken xmlns="296b809b-b7bc-48ce-813f-22e66fa9c53a" xsi:nil="true"/>
    <CSXSubmissionMarket xmlns="296b809b-b7bc-48ce-813f-22e66fa9c53a" xsi:nil="true"/>
    <TPExecutable xmlns="296b809b-b7bc-48ce-813f-22e66fa9c53a" xsi:nil="true"/>
    <EditorialTags xmlns="296b809b-b7bc-48ce-813f-22e66fa9c53a" xsi:nil="true"/>
    <SubmitterId xmlns="296b809b-b7bc-48ce-813f-22e66fa9c53a" xsi:nil="true"/>
    <ApprovalLog xmlns="296b809b-b7bc-48ce-813f-22e66fa9c53a" xsi:nil="true"/>
    <AssetType xmlns="296b809b-b7bc-48ce-813f-22e66fa9c53a">TP</AssetType>
    <BugNumber xmlns="296b809b-b7bc-48ce-813f-22e66fa9c53a" xsi:nil="true"/>
    <CSXSubmissionDate xmlns="296b809b-b7bc-48ce-813f-22e66fa9c53a" xsi:nil="true"/>
    <CSXUpdate xmlns="296b809b-b7bc-48ce-813f-22e66fa9c53a">false</CSXUpdate>
    <Milestone xmlns="296b809b-b7bc-48ce-813f-22e66fa9c53a" xsi:nil="true"/>
    <RecommendationsModifier xmlns="296b809b-b7bc-48ce-813f-22e66fa9c53a" xsi:nil="true"/>
    <OriginAsset xmlns="296b809b-b7bc-48ce-813f-22e66fa9c53a" xsi:nil="true"/>
    <TPComponent xmlns="296b809b-b7bc-48ce-813f-22e66fa9c53a" xsi:nil="true"/>
    <AssetId xmlns="296b809b-b7bc-48ce-813f-22e66fa9c53a">TP102780243</AssetId>
    <IntlLocPriority xmlns="296b809b-b7bc-48ce-813f-22e66fa9c53a" xsi:nil="true"/>
    <PolicheckWords xmlns="296b809b-b7bc-48ce-813f-22e66fa9c53a" xsi:nil="true"/>
    <TPLaunchHelpLink xmlns="296b809b-b7bc-48ce-813f-22e66fa9c53a" xsi:nil="true"/>
    <TPApplication xmlns="296b809b-b7bc-48ce-813f-22e66fa9c53a" xsi:nil="true"/>
    <CrawlForDependencies xmlns="296b809b-b7bc-48ce-813f-22e66fa9c53a">false</CrawlForDependencies>
    <HandoffToMSDN xmlns="296b809b-b7bc-48ce-813f-22e66fa9c53a" xsi:nil="true"/>
    <PlannedPubDate xmlns="296b809b-b7bc-48ce-813f-22e66fa9c53a" xsi:nil="true"/>
    <IntlLangReviewer xmlns="296b809b-b7bc-48ce-813f-22e66fa9c53a" xsi:nil="true"/>
    <TrustLevel xmlns="296b809b-b7bc-48ce-813f-22e66fa9c53a">1 Microsoft Managed Content</TrustLevel>
    <LocLastLocAttemptVersionLookup xmlns="296b809b-b7bc-48ce-813f-22e66fa9c53a">689214</LocLastLocAttemptVersionLookup>
    <LocProcessedForHandoffsLookup xmlns="296b809b-b7bc-48ce-813f-22e66fa9c53a" xsi:nil="true"/>
    <IsSearchable xmlns="296b809b-b7bc-48ce-813f-22e66fa9c53a">true</IsSearchable>
    <TemplateTemplateType xmlns="296b809b-b7bc-48ce-813f-22e66fa9c53a">Excel Chart Template</TemplateTemplateType>
    <CampaignTagsTaxHTField0 xmlns="296b809b-b7bc-48ce-813f-22e66fa9c53a">
      <Terms xmlns="http://schemas.microsoft.com/office/infopath/2007/PartnerControls"/>
    </CampaignTagsTaxHTField0>
    <TPNamespace xmlns="296b809b-b7bc-48ce-813f-22e66fa9c53a" xsi:nil="true"/>
    <LocOverallPreviewStatusLookup xmlns="296b809b-b7bc-48ce-813f-22e66fa9c53a" xsi:nil="true"/>
    <TaxCatchAll xmlns="296b809b-b7bc-48ce-813f-22e66fa9c53a"/>
    <Markets xmlns="296b809b-b7bc-48ce-813f-22e66fa9c53a"/>
    <UAProjectedTotalWords xmlns="296b809b-b7bc-48ce-813f-22e66fa9c53a" xsi:nil="true"/>
    <IntlLangReview xmlns="296b809b-b7bc-48ce-813f-22e66fa9c53a" xsi:nil="true"/>
    <OutputCachingOn xmlns="296b809b-b7bc-48ce-813f-22e66fa9c53a">false</OutputCachingOn>
    <APAuthor xmlns="296b809b-b7bc-48ce-813f-22e66fa9c53a">
      <UserInfo>
        <DisplayName>REDMOND\matthos</DisplayName>
        <AccountId>59</AccountId>
        <AccountType/>
      </UserInfo>
    </APAuthor>
    <LocManualTestRequired xmlns="296b809b-b7bc-48ce-813f-22e66fa9c53a">false</LocManualTestRequired>
    <TPCommandLine xmlns="296b809b-b7bc-48ce-813f-22e66fa9c53a" xsi:nil="true"/>
    <TPAppVersion xmlns="296b809b-b7bc-48ce-813f-22e66fa9c53a" xsi:nil="true"/>
    <EditorialStatus xmlns="296b809b-b7bc-48ce-813f-22e66fa9c53a">Complete</EditorialStatus>
    <LastModifiedDateTime xmlns="296b809b-b7bc-48ce-813f-22e66fa9c53a" xsi:nil="true"/>
    <ScenarioTagsTaxHTField0 xmlns="296b809b-b7bc-48ce-813f-22e66fa9c53a">
      <Terms xmlns="http://schemas.microsoft.com/office/infopath/2007/PartnerControls"/>
    </ScenarioTagsTaxHTField0>
    <LocProcessedForMarketsLookup xmlns="296b809b-b7bc-48ce-813f-22e66fa9c53a" xsi:nil="true"/>
    <TPLaunchHelpLinkType xmlns="296b809b-b7bc-48ce-813f-22e66fa9c53a">Template</TPLaunchHelpLinkType>
    <OriginalRelease xmlns="296b809b-b7bc-48ce-813f-22e66fa9c53a">15</OriginalRelease>
    <LocalizationTagsTaxHTField0 xmlns="296b809b-b7bc-48ce-813f-22e66fa9c53a">
      <Terms xmlns="http://schemas.microsoft.com/office/infopath/2007/PartnerControls"/>
    </LocalizationTagsTaxHTField0>
    <UACurrentWords xmlns="296b809b-b7bc-48ce-813f-22e66fa9c53a" xsi:nil="true"/>
    <ArtSampleDocs xmlns="296b809b-b7bc-48ce-813f-22e66fa9c53a" xsi:nil="true"/>
    <UALocRecommendation xmlns="296b809b-b7bc-48ce-813f-22e66fa9c53a">Localize</UALocRecommendation>
    <Manager xmlns="296b809b-b7bc-48ce-813f-22e66fa9c53a" xsi:nil="true"/>
    <LocOverallHandbackStatusLookup xmlns="296b809b-b7bc-48ce-813f-22e66fa9c53a" xsi:nil="true"/>
    <ShowIn xmlns="296b809b-b7bc-48ce-813f-22e66fa9c53a">Show everywhere</ShowIn>
    <UANotes xmlns="296b809b-b7bc-48ce-813f-22e66fa9c53a" xsi:nil="true"/>
    <InternalTagsTaxHTField0 xmlns="296b809b-b7bc-48ce-813f-22e66fa9c53a">
      <Terms xmlns="http://schemas.microsoft.com/office/infopath/2007/PartnerControls"/>
    </InternalTagsTaxHTField0>
    <CSXHash xmlns="296b809b-b7bc-48ce-813f-22e66fa9c53a" xsi:nil="true"/>
    <VoteCount xmlns="296b809b-b7bc-48ce-813f-22e66fa9c53a" xsi:nil="true"/>
    <LocMarketGroupTiers2 xmlns="296b809b-b7bc-48ce-813f-22e66fa9c53a" xsi:nil="true"/>
  </documentManagement>
</p:properties>
</file>

<file path=customXml/itemProps1.xml><?xml version="1.0" encoding="utf-8"?>
<ds:datastoreItem xmlns:ds="http://schemas.openxmlformats.org/officeDocument/2006/customXml" ds:itemID="{E62A1E02-192E-4108-AC42-DDB7C30B7B2F}"/>
</file>

<file path=customXml/itemProps2.xml><?xml version="1.0" encoding="utf-8"?>
<ds:datastoreItem xmlns:ds="http://schemas.openxmlformats.org/officeDocument/2006/customXml" ds:itemID="{42BD2EF2-706E-4C44-B3D6-96C5A07E13B4}"/>
</file>

<file path=customXml/itemProps3.xml><?xml version="1.0" encoding="utf-8"?>
<ds:datastoreItem xmlns:ds="http://schemas.openxmlformats.org/officeDocument/2006/customXml" ds:itemID="{3A0A8440-9EDC-4373-879C-52032D13F4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Personlig kassabok</vt:lpstr>
      <vt:lpstr>Månadssammanställning</vt:lpstr>
      <vt:lpstr>Diagramdata</vt:lpstr>
      <vt:lpstr>Kontolista</vt:lpstr>
      <vt:lpstr>Tillgänglig_procentandel</vt:lpstr>
      <vt:lpstr>Månadssammanställning!Utskriftsrubriker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in one money tracker</dc:title>
  <dc:creator>O15_SVE</dc:creator>
  <cp:lastModifiedBy>Windows-användare</cp:lastModifiedBy>
  <cp:lastPrinted>2012-04-24T15:06:09Z</cp:lastPrinted>
  <dcterms:created xsi:type="dcterms:W3CDTF">2012-04-20T19:50:26Z</dcterms:created>
  <dcterms:modified xsi:type="dcterms:W3CDTF">2012-06-27T02:37:48Z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0x010100BE4E3BC60946534DB8314F473FCD9CA804001E6F70B81F461A41B87FD4CE9EC386B3</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