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xr:revisionPtr revIDLastSave="0" documentId="13_ncr:1_{B986E321-F4A5-4B89-A89D-2F81996E74B3}" xr6:coauthVersionLast="43" xr6:coauthVersionMax="43" xr10:uidLastSave="{00000000-0000-0000-0000-000000000000}"/>
  <bookViews>
    <workbookView xWindow="-120" yWindow="-120" windowWidth="29130" windowHeight="14415" xr2:uid="{00000000-000D-0000-FFFF-FFFF00000000}"/>
  </bookViews>
  <sheets>
    <sheet name="Sammanfattning" sheetId="2" r:id="rId1"/>
    <sheet name="Tillgångar" sheetId="1" r:id="rId2"/>
    <sheet name="Skulder" sheetId="5" r:id="rId3"/>
    <sheet name="Kategorier" sheetId="4" r:id="rId4"/>
  </sheets>
  <definedNames>
    <definedName name="KolumnRubrik2">Tillgångar[[#Headers],[Beskrivning]]</definedName>
    <definedName name="KolumnRubrik3">Skulder[[#Headers],[Beskrivning]]</definedName>
    <definedName name="RadRubrikAvsnitt1..D12">Sammanfattning!$B$10</definedName>
    <definedName name="Rubrik1">Sammanfattning!$B$2</definedName>
    <definedName name="RÅ_ÅR">Sammanfattning!$C$2</definedName>
    <definedName name="RÅ_ÅR_2">Sammanfattning!$D$2</definedName>
    <definedName name="_xlnm.Print_Titles" localSheetId="3">Kategorier!$1:$3</definedName>
    <definedName name="_xlnm.Print_Titles" localSheetId="0">Sammanfattning!$1:$3</definedName>
    <definedName name="_xlnm.Print_Titles" localSheetId="2">Skulder!$1:$3</definedName>
    <definedName name="_xlnm.Print_Titles" localSheetId="1">Tillgångar!$1:$3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<sst xmlns="http://schemas.openxmlformats.org/spreadsheetml/2006/main" count="69" uniqueCount="36">
  <si>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t>Balansräkning</t>
  </si>
  <si>
    <t>Tillgångstyp</t>
  </si>
  <si>
    <t>Omsättningstillgångar</t>
  </si>
  <si>
    <t>Anläggningstillgångar</t>
  </si>
  <si>
    <t>Övriga tillgångar</t>
  </si>
  <si>
    <t>Kortfristiga skulder</t>
  </si>
  <si>
    <t>Långsiktiga skulder</t>
  </si>
  <si>
    <t>Ägarkapital</t>
  </si>
  <si>
    <t>Summa tillgångar</t>
  </si>
  <si>
    <t>Summa skulder och aktieägarkapital</t>
  </si>
  <si>
    <t>Saldo</t>
  </si>
  <si>
    <t>Föregående år</t>
  </si>
  <si>
    <t>Innevarande år</t>
  </si>
  <si>
    <t>Tillgångar</t>
  </si>
  <si>
    <t>Beskrivning</t>
  </si>
  <si>
    <t>Kontanter</t>
  </si>
  <si>
    <t>Investeringar</t>
  </si>
  <si>
    <t>Inventarier</t>
  </si>
  <si>
    <t>Kundreskontra</t>
  </si>
  <si>
    <t>Förbetalda utgifter</t>
  </si>
  <si>
    <t>Anläggning och utrustning</t>
  </si>
  <si>
    <t>Förbättringar av hyrd lokal</t>
  </si>
  <si>
    <t>Kapital och andra investeringar</t>
  </si>
  <si>
    <t>Mindre ackumulerad avskrivning (negativt värde)</t>
  </si>
  <si>
    <t>Välgörenhet</t>
  </si>
  <si>
    <t>Skulder</t>
  </si>
  <si>
    <t>Skuldtyp</t>
  </si>
  <si>
    <t>Leverantörsskulder</t>
  </si>
  <si>
    <t>Upplupna löner</t>
  </si>
  <si>
    <t>Upplupen ersättning</t>
  </si>
  <si>
    <t>Inkomstskatt</t>
  </si>
  <si>
    <t>Obearbetade intäkter</t>
  </si>
  <si>
    <t>Amortering</t>
  </si>
  <si>
    <t>Investeringskapital</t>
  </si>
  <si>
    <t>Ackumulerad balanserad vinst</t>
  </si>
  <si>
    <t>Kategorier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</si>
</sst>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kr&quot;_-;\-* #,##0\ &quot;kr&quot;_-;_-* &quot;-&quot;\ &quot;kr&quot;_-;_-@_-"/>
    <numFmt numFmtId="164" formatCode="_(* #,##0_);_(* \(#,##0\);_(* &quot;-&quot;_);_(@_)"/>
    <numFmt numFmtId="165" formatCode="#,##0_ ;[Red]\-#,##0\ "/>
  </numFmts>
  <fonts count="21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5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10" borderId="5" applyNumberFormat="0" applyAlignment="0" applyProtection="0"/>
    <xf numFmtId="0" fontId="16" fillId="0" borderId="7" applyNumberFormat="0" applyFill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3" fillId="0" borderId="2" xfId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1" applyAlignment="1">
      <alignment vertical="center"/>
    </xf>
    <xf numFmtId="0" fontId="3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0" fontId="7" fillId="0" borderId="0" xfId="2" applyFill="1" applyBorder="1">
      <alignment vertical="center"/>
    </xf>
    <xf numFmtId="165" fontId="0" fillId="0" borderId="0" xfId="8" applyFont="1" applyFill="1" applyBorder="1" applyProtection="1">
      <alignment horizontal="right" vertical="center" indent="1"/>
    </xf>
    <xf numFmtId="165" fontId="0" fillId="0" borderId="0" xfId="8" applyFont="1" applyFill="1" applyBorder="1">
      <alignment horizontal="right" vertical="center" indent="1"/>
    </xf>
    <xf numFmtId="0" fontId="6" fillId="3" borderId="3" xfId="6" applyAlignment="1">
      <alignment vertical="center"/>
    </xf>
    <xf numFmtId="0" fontId="9" fillId="5" borderId="4" xfId="9">
      <alignment horizontal="left" vertical="center"/>
    </xf>
    <xf numFmtId="0" fontId="6" fillId="3" borderId="3" xfId="6">
      <alignment horizontal="left" vertical="center"/>
    </xf>
    <xf numFmtId="165" fontId="9" fillId="5" borderId="4" xfId="8" applyFont="1" applyFill="1" applyBorder="1">
      <alignment horizontal="right" vertical="center" indent="1"/>
    </xf>
    <xf numFmtId="165" fontId="6" fillId="3" borderId="3" xfId="8" applyFont="1" applyFill="1" applyBorder="1">
      <alignment horizontal="right" vertical="center" indent="1"/>
    </xf>
    <xf numFmtId="0" fontId="6" fillId="3" borderId="3" xfId="6" applyNumberFormat="1">
      <alignment horizontal="left" vertical="center"/>
    </xf>
  </cellXfs>
  <cellStyles count="47">
    <cellStyle name="20 % - Dekorfärg1" xfId="7" builtinId="30" customBuiltin="1"/>
    <cellStyle name="20 % - Dekorfärg2" xfId="29" builtinId="34" customBuiltin="1"/>
    <cellStyle name="20 % - Dekorfärg3" xfId="33" builtinId="38" customBuiltin="1"/>
    <cellStyle name="20 % - Dekorfärg4" xfId="37" builtinId="42" customBuiltin="1"/>
    <cellStyle name="20 % - Dekorfärg5" xfId="10" builtinId="46" customBuiltin="1"/>
    <cellStyle name="20 % - Dekorfärg6" xfId="44" builtinId="50" customBuiltin="1"/>
    <cellStyle name="40 % - Dekorfärg1" xfId="26" builtinId="31" customBuiltin="1"/>
    <cellStyle name="40 % - Dekorfärg2" xfId="30" builtinId="35" customBuiltin="1"/>
    <cellStyle name="40 % - Dekorfärg3" xfId="34" builtinId="39" customBuiltin="1"/>
    <cellStyle name="40 % - Dekorfärg4" xfId="38" builtinId="43" customBuiltin="1"/>
    <cellStyle name="40 % - Dekorfärg5" xfId="41" builtinId="47" customBuiltin="1"/>
    <cellStyle name="40 % - Dekorfärg6" xfId="45" builtinId="51" customBuiltin="1"/>
    <cellStyle name="60 % - Dekorfärg1" xfId="27" builtinId="32" customBuiltin="1"/>
    <cellStyle name="60 % - Dekorfärg2" xfId="31" builtinId="36" customBuiltin="1"/>
    <cellStyle name="60 % - Dekorfärg3" xfId="35" builtinId="40" customBuiltin="1"/>
    <cellStyle name="60 % - Dekorfärg4" xfId="39" builtinId="44" customBuiltin="1"/>
    <cellStyle name="60 % - Dekorfärg5" xfId="42" builtinId="48" customBuiltin="1"/>
    <cellStyle name="60 % - Dekorfärg6" xfId="46" builtinId="52" customBuiltin="1"/>
    <cellStyle name="Anteckning" xfId="23" builtinId="10" customBuiltin="1"/>
    <cellStyle name="Beräkning" xfId="19" builtinId="22" customBuiltin="1"/>
    <cellStyle name="Bra" xfId="14" builtinId="26" customBuiltin="1"/>
    <cellStyle name="Dekorfärg1" xfId="25" builtinId="29" customBuiltin="1"/>
    <cellStyle name="Dekorfärg2" xfId="28" builtinId="33" customBuiltin="1"/>
    <cellStyle name="Dekorfärg3" xfId="32" builtinId="37" customBuiltin="1"/>
    <cellStyle name="Dekorfärg4" xfId="36" builtinId="41" customBuiltin="1"/>
    <cellStyle name="Dekorfärg5" xfId="40" builtinId="45" customBuiltin="1"/>
    <cellStyle name="Dekorfärg6" xfId="43" builtinId="49" customBuiltin="1"/>
    <cellStyle name="Dålig" xfId="15" builtinId="27" customBuiltin="1"/>
    <cellStyle name="Förklarande text" xfId="24" builtinId="53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3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9" builtinId="19" customBuiltin="1"/>
    <cellStyle name="Summa" xfId="6" builtinId="25" customBuiltin="1"/>
    <cellStyle name="Tusental" xfId="5" builtinId="3" customBuiltin="1"/>
    <cellStyle name="Tusental [0]" xfId="11" builtinId="6" customBuiltin="1"/>
    <cellStyle name="Utdata" xfId="18" builtinId="21" customBuiltin="1"/>
    <cellStyle name="Valuta" xfId="8" builtinId="4" customBuiltin="1"/>
    <cellStyle name="Valuta [0]" xfId="12" builtinId="7" customBuiltin="1"/>
    <cellStyle name="Varningstext" xfId="22" builtinId="11" customBuiltin="1"/>
  </cellStyles>
  <dxfs count="15"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numFmt numFmtId="165" formatCode="#,##0_ ;[Red]\-#,##0\ "/>
    </dxf>
    <dxf>
      <numFmt numFmtId="165" formatCode="#,##0_ ;[Red]\-#,##0\ 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Balansräkning" pivot="0" count="4" xr9:uid="{00000000-0011-0000-FFFF-FFFF00000000}">
      <tableStyleElement type="wholeTable" dxfId="14"/>
      <tableStyleElement type="headerRow" dxfId="13"/>
      <tableStyleElement type="totalRow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strumentpanel" displayName="Instrumentpanel" ref="B3:D9" totalsRowDxfId="10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illgångstyp" totalsRowLabel="Summa"/>
    <tableColumn id="2" xr3:uid="{00000000-0010-0000-0000-000002000000}" name="Föregående år" totalsRowFunction="sum" totalsRowDxfId="6" dataCellStyle="Valuta">
      <calculatedColumnFormula>SUMIFS(Tillgångar[Föregående år],Tillgångar[Tillgångstyp],Instrumentpanel[[#This Row],[Tillgångstyp]])+SUMIFS(Skulder[Föregående år],Skulder[Skuldtyp],Instrumentpanel[[#This Row],[Tillgångstyp]])</calculatedColumnFormula>
    </tableColumn>
    <tableColumn id="3" xr3:uid="{00000000-0010-0000-0000-000003000000}" name="Innevarande år" totalsRowFunction="sum" totalsRowDxfId="7" dataCellStyle="Valuta">
      <calculatedColumnFormula>SUMIFS(Tillgångar[Innevarande år],Tillgångar[Tillgångstyp],Instrumentpanel[[#This Row],[Tillgångstyp]])+SUMIFS(Skulder[Innevarande år],Skulder[Skuldtyp],Instrumentpanel[[#This Row],[Tillgångstyp]])</calculatedColumnFormula>
    </tableColumn>
  </tableColumns>
  <tableStyleInfo name="Balansräkning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Tillgångar" displayName="Tillgångar" ref="B3:E14" totalsRowCount="1">
  <autoFilter ref="B3:E13" xr:uid="{00000000-0009-0000-0100-000010000000}"/>
  <tableColumns count="4">
    <tableColumn id="5" xr3:uid="{00000000-0010-0000-0100-000005000000}" name="Tillgångstyp" totalsRowLabel="Summa tillgångar"/>
    <tableColumn id="1" xr3:uid="{00000000-0010-0000-0100-000001000000}" name="Beskrivning"/>
    <tableColumn id="3" xr3:uid="{00000000-0010-0000-0100-000003000000}" name="Föregående år" totalsRowFunction="sum"/>
    <tableColumn id="4" xr3:uid="{00000000-0010-0000-0100-000004000000}" name="Innevarande år" totalsRowFunction="sum"/>
  </tableColumns>
  <tableStyleInfo name="Balansräkning" showFirstColumn="0" showLastColumn="0" showRowStripes="1" showColumnStripes="0"/>
  <extLst>
    <ext xmlns:x14="http://schemas.microsoft.com/office/spreadsheetml/2009/9/main" uri="{504A1905-F514-4f6f-8877-14C23A59335A}">
      <x14:table altTextSummary="Välj typ av tillgång och ange motsvarande beskrivningar och värden för jämförelse år i den här tabellen. Totala tillgångar beräknas i slutet av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kulder" displayName="Skulder" ref="B3:E12" totalsRowCount="1">
  <autoFilter ref="B3:E11" xr:uid="{00000000-0009-0000-0100-000015000000}"/>
  <tableColumns count="4">
    <tableColumn id="5" xr3:uid="{00000000-0010-0000-0200-000005000000}" name="Skuldtyp" totalsRowLabel="Summa skulder och aktieägarkapital" totalsRowDxfId="9"/>
    <tableColumn id="1" xr3:uid="{00000000-0010-0000-0200-000001000000}" name="Beskrivning" totalsRowDxfId="8"/>
    <tableColumn id="3" xr3:uid="{00000000-0010-0000-0200-000003000000}" name="Föregående år" totalsRowFunction="sum"/>
    <tableColumn id="4" xr3:uid="{00000000-0010-0000-0200-000004000000}" name="Innevarande år" totalsRowFunction="sum"/>
  </tableColumns>
  <tableStyleInfo name="Balansräkning" showFirstColumn="0" showLastColumn="0" showRowStripes="1" showColumnStripes="0"/>
  <extLst>
    <ext xmlns:x14="http://schemas.microsoft.com/office/spreadsheetml/2009/9/main" uri="{504A1905-F514-4f6f-8877-14C23A59335A}">
      <x14:table altTextSummary="Välj typ av ansvar och ange motsvarande beskrivningar och värden för jämförelse år i den här tabellen. Totala skulder och Aktieägarkapitalet beräknas i slutet av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er" displayName="Kategorier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orier"/>
  </tableColumns>
  <tableStyleInfo name="Balansräkning" showFirstColumn="0" showLastColumn="0" showRowStripes="0" showColumnStripes="0"/>
  <extLst>
    <ext xmlns:x14="http://schemas.microsoft.com/office/spreadsheetml/2009/9/main" uri="{504A1905-F514-4f6f-8877-14C23A59335A}">
      <x14:table altTextSummary="Ange kategorier för tillgångar och skulder i den här tabellen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0</v>
      </c>
      <c r="C1" s="4"/>
      <c r="D1" s="4"/>
    </row>
    <row r="2" spans="2:4" ht="30" customHeight="1" thickTop="1" thickBot="1" x14ac:dyDescent="0.35">
      <c r="C2" s="6" t="str">
        <f ca="1">"RÅ-"&amp;YEAR(TODAY())-1</f>
        <v>RÅ-2018</v>
      </c>
      <c r="D2" s="6" t="str">
        <f ca="1">"RÅ-"&amp;YEAR(TODAY())</f>
        <v>RÅ-2019</v>
      </c>
    </row>
    <row r="3" spans="2:4" ht="18" customHeight="1" thickTop="1" x14ac:dyDescent="0.3">
      <c r="B3" s="8" t="s">
        <v>1</v>
      </c>
      <c r="C3" s="8" t="s">
        <v>11</v>
      </c>
      <c r="D3" s="8" t="s">
        <v>12</v>
      </c>
    </row>
    <row r="4" spans="2:4" ht="30" customHeight="1" x14ac:dyDescent="0.3">
      <c r="B4" s="5" t="s">
        <v>2</v>
      </c>
      <c r="C4" s="9">
        <f>SUMIFS(Tillgångar[Föregående år],Tillgångar[Tillgångstyp],Instrumentpanel[[#This Row],[Tillgångstyp]])+SUMIFS(Skulder[Föregående år],Skulder[Skuldtyp],Instrumentpanel[[#This Row],[Tillgångstyp]])</f>
        <v>600</v>
      </c>
      <c r="D4" s="9">
        <f>SUMIFS(Tillgångar[Innevarande år],Tillgångar[Tillgångstyp],Instrumentpanel[[#This Row],[Tillgångstyp]])+SUMIFS(Skulder[Innevarande år],Skulder[Skuldtyp],Instrumentpanel[[#This Row],[Tillgångstyp]])</f>
        <v>600</v>
      </c>
    </row>
    <row r="5" spans="2:4" ht="30" customHeight="1" x14ac:dyDescent="0.3">
      <c r="B5" s="5" t="s">
        <v>3</v>
      </c>
      <c r="C5" s="9">
        <f>SUMIFS(Tillgångar[Föregående år],Tillgångar[Tillgångstyp],Instrumentpanel[[#This Row],[Tillgångstyp]])+SUMIFS(Skulder[Föregående år],Skulder[Skuldtyp],Instrumentpanel[[#This Row],[Tillgångstyp]])</f>
        <v>-100</v>
      </c>
      <c r="D5" s="9">
        <f>SUMIFS(Tillgångar[Innevarande år],Tillgångar[Tillgångstyp],Instrumentpanel[[#This Row],[Tillgångstyp]])+SUMIFS(Skulder[Innevarande år],Skulder[Skuldtyp],Instrumentpanel[[#This Row],[Tillgångstyp]])</f>
        <v>-85</v>
      </c>
    </row>
    <row r="6" spans="2:4" ht="30" customHeight="1" x14ac:dyDescent="0.3">
      <c r="B6" s="5" t="s">
        <v>4</v>
      </c>
      <c r="C6" s="9">
        <f>SUMIFS(Tillgångar[Föregående år],Tillgångar[Tillgångstyp],Instrumentpanel[[#This Row],[Tillgångstyp]])+SUMIFS(Skulder[Föregående år],Skulder[Skuldtyp],Instrumentpanel[[#This Row],[Tillgångstyp]])</f>
        <v>0</v>
      </c>
      <c r="D6" s="9">
        <f>SUMIFS(Tillgångar[Innevarande år],Tillgångar[Tillgångstyp],Instrumentpanel[[#This Row],[Tillgångstyp]])+SUMIFS(Skulder[Innevarande år],Skulder[Skuldtyp],Instrumentpanel[[#This Row],[Tillgångstyp]])</f>
        <v>0</v>
      </c>
    </row>
    <row r="7" spans="2:4" ht="30" customHeight="1" x14ac:dyDescent="0.3">
      <c r="B7" s="5" t="s">
        <v>5</v>
      </c>
      <c r="C7" s="9">
        <f>SUMIFS(Tillgångar[Föregående år],Tillgångar[Tillgångstyp],Instrumentpanel[[#This Row],[Tillgångstyp]])+SUMIFS(Skulder[Föregående år],Skulder[Skuldtyp],Instrumentpanel[[#This Row],[Tillgångstyp]])</f>
        <v>500</v>
      </c>
      <c r="D7" s="9">
        <f>SUMIFS(Tillgångar[Innevarande år],Tillgångar[Tillgångstyp],Instrumentpanel[[#This Row],[Tillgångstyp]])+SUMIFS(Skulder[Innevarande år],Skulder[Skuldtyp],Instrumentpanel[[#This Row],[Tillgångstyp]])</f>
        <v>350</v>
      </c>
    </row>
    <row r="8" spans="2:4" ht="30" customHeight="1" x14ac:dyDescent="0.3">
      <c r="B8" s="5" t="s">
        <v>6</v>
      </c>
      <c r="C8" s="9">
        <f>SUMIFS(Tillgångar[Föregående år],Tillgångar[Tillgångstyp],Instrumentpanel[[#This Row],[Tillgångstyp]])+SUMIFS(Skulder[Föregående år],Skulder[Skuldtyp],Instrumentpanel[[#This Row],[Tillgångstyp]])</f>
        <v>0</v>
      </c>
      <c r="D8" s="9">
        <f>SUMIFS(Tillgångar[Innevarande år],Tillgångar[Tillgångstyp],Instrumentpanel[[#This Row],[Tillgångstyp]])+SUMIFS(Skulder[Innevarande år],Skulder[Skuldtyp],Instrumentpanel[[#This Row],[Tillgångstyp]])</f>
        <v>0</v>
      </c>
    </row>
    <row r="9" spans="2:4" ht="30" customHeight="1" x14ac:dyDescent="0.3">
      <c r="B9" s="5" t="s">
        <v>7</v>
      </c>
      <c r="C9" s="9">
        <f>SUMIFS(Tillgångar[Föregående år],Tillgångar[Tillgångstyp],Instrumentpanel[[#This Row],[Tillgångstyp]])+SUMIFS(Skulder[Föregående år],Skulder[Skuldtyp],Instrumentpanel[[#This Row],[Tillgångstyp]])</f>
        <v>0</v>
      </c>
      <c r="D9" s="9">
        <f>SUMIFS(Tillgångar[Innevarande år],Tillgångar[Tillgångstyp],Instrumentpanel[[#This Row],[Tillgångstyp]])+SUMIFS(Skulder[Innevarande år],Skulder[Skuldtyp],Instrumentpanel[[#This Row],[Tillgångstyp]])</f>
        <v>350</v>
      </c>
    </row>
    <row r="10" spans="2:4" ht="30" customHeight="1" x14ac:dyDescent="0.3">
      <c r="B10" s="12" t="s">
        <v>8</v>
      </c>
      <c r="C10" s="14">
        <f>Tillgångar[[#Totals],[Föregående år]]</f>
        <v>500</v>
      </c>
      <c r="D10" s="14">
        <f>Tillgångar[[#Totals],[Innevarande år]]</f>
        <v>515</v>
      </c>
    </row>
    <row r="11" spans="2:4" ht="30" customHeight="1" x14ac:dyDescent="0.3">
      <c r="B11" s="12" t="s">
        <v>9</v>
      </c>
      <c r="C11" s="14">
        <f>Skulder[[#Totals],[Föregående år]]</f>
        <v>500</v>
      </c>
      <c r="D11" s="14">
        <f>Skulder[[#Totals],[Innevarande år]]</f>
        <v>700</v>
      </c>
    </row>
    <row r="12" spans="2:4" ht="30" customHeight="1" thickBot="1" x14ac:dyDescent="0.35">
      <c r="B12" s="13" t="s">
        <v>10</v>
      </c>
      <c r="C12" s="15">
        <f>C10-C11</f>
        <v>0</v>
      </c>
      <c r="D12" s="15">
        <f>D10-D11</f>
        <v>-185</v>
      </c>
    </row>
  </sheetData>
  <sheetProtection insertColumns="0" insertRows="0" deleteColumns="0" deleteRows="0" selectLockedCells="1"/>
  <conditionalFormatting sqref="C11">
    <cfRule type="expression" dxfId="5" priority="1">
      <formula>$C$11&gt;$C$10</formula>
    </cfRule>
    <cfRule type="expression" dxfId="4" priority="2">
      <formula>$C$11&lt;$C$10</formula>
    </cfRule>
    <cfRule type="expression" dxfId="3" priority="3">
      <formula>$C$11=$C$10</formula>
    </cfRule>
  </conditionalFormatting>
  <conditionalFormatting sqref="D11">
    <cfRule type="expression" dxfId="2" priority="5">
      <formula>$D$11&gt;$D$10</formula>
    </cfRule>
    <cfRule type="expression" dxfId="1" priority="6">
      <formula>$D$11&lt;$D$10</formula>
    </cfRule>
    <cfRule type="expression" dxfId="0" priority="7">
      <formula>$D$11=$D$10</formula>
    </cfRule>
  </conditionalFormatting>
  <dataValidations count="12">
    <dataValidation allowBlank="1" showInputMessage="1" showErrorMessage="1" prompt="Skapa en balansräkning i den här arbetsboken. Ange tillgångar och skulder i varje kalkylblad. Totala tillgångar, skulder och balans beräknas automatiskt i det här kalkylbladet." sqref="A1" xr:uid="{00000000-0002-0000-0000-000000000000}"/>
    <dataValidation allowBlank="1" showInputMessage="1" showErrorMessage="1" prompt="Summa tillgångar beräknas automatiskt i cellerna till höger" sqref="B10" xr:uid="{00000000-0002-0000-0000-000001000000}"/>
    <dataValidation allowBlank="1" showInputMessage="1" showErrorMessage="1" prompt="Summa skulder och aktieägarkapital beräknas automatiskt i cellerna längst till höger. Flaggan blir grön för att ange noll eller positivt saldo, och röd för att visa negativt saldo" sqref="B11" xr:uid="{00000000-0002-0000-0000-000002000000}"/>
    <dataValidation allowBlank="1" showInputMessage="1" showErrorMessage="1" prompt="Saldo beräknas automatiskt i cellerna till höger" sqref="B12" xr:uid="{00000000-0002-0000-0000-000003000000}"/>
    <dataValidation allowBlank="1" showInputMessage="1" showErrorMessage="1" prompt="Den här cellen innehåller kalkylbladets rubrik" sqref="B1" xr:uid="{00000000-0002-0000-0000-000004000000}"/>
    <dataValidation allowBlank="1" showInputMessage="1" showErrorMessage="1" prompt="Ange jämförelseår 2 i den här cellen" sqref="D2" xr:uid="{00000000-0002-0000-0000-000005000000}"/>
    <dataValidation type="list" errorStyle="warning" allowBlank="1" showInputMessage="1" showErrorMessage="1" error="Markera posten i listan. Välj Avbryt och sedan trycka på ALT + NEDPIL för att öppna den nedrullningsbara listrutan och klicka sedan på RETUR för att markeringen" sqref="B4:B9" xr:uid="{00000000-0002-0000-0000-000006000000}">
      <formula1>INDIRECT("Kategorier[Kategorier]")</formula1>
    </dataValidation>
    <dataValidation allowBlank="1" showInputMessage="1" showErrorMessage="1" prompt="Markera typ av tillgång i den här kolumnen. Tillgångarnas värde år för år uppdateras automatiskt. Tryck på ALT+NEDÅTPIL för att öppna listrutan och tryck sedan på RETUR för att göra ett val" sqref="B3" xr:uid="{00000000-0002-0000-0000-000007000000}"/>
    <dataValidation allowBlank="1" showInputMessage="1" showErrorMessage="1" prompt="Ange jämförelseår 1 i den här cellen" sqref="C2" xr:uid="{00000000-0002-0000-0000-000008000000}"/>
    <dataValidation allowBlank="1" showInputMessage="1" showErrorMessage="1" prompt="Ange jämförelseår i cellerna C2 och D2 till höger" sqref="B2" xr:uid="{00000000-0002-0000-0000-000009000000}"/>
    <dataValidation allowBlank="1" showInputMessage="1" showErrorMessage="1" prompt=" Värden för ovanstående år från kalkylbladen Tillgångar och Skulder uppdateras automatiskt i den här kolumnen under denna rubrik" sqref="C3" xr:uid="{00000000-0002-0000-0000-00000A000000}"/>
    <dataValidation allowBlank="1" showInputMessage="1" showErrorMessage="1" prompt="Värden för ovanstående år från kalkylbladen Tillgångar och Skulder uppdateras automatiskt i den här kolumnen under denna rubrik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RÅ_ÅR</f>
        <v>RÅ-2018</v>
      </c>
      <c r="E2" s="6" t="str">
        <f ca="1">RÅ_ÅR_2</f>
        <v>RÅ-2019</v>
      </c>
    </row>
    <row r="3" spans="2:5" s="2" customFormat="1" ht="18" customHeight="1" thickTop="1" x14ac:dyDescent="0.3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3">
      <c r="B4" s="5" t="s">
        <v>2</v>
      </c>
      <c r="C4" s="5" t="s">
        <v>15</v>
      </c>
      <c r="D4" s="10">
        <v>600</v>
      </c>
      <c r="E4" s="10">
        <v>600</v>
      </c>
    </row>
    <row r="5" spans="2:5" s="2" customFormat="1" ht="30" customHeight="1" x14ac:dyDescent="0.3">
      <c r="B5" s="5" t="s">
        <v>2</v>
      </c>
      <c r="C5" s="5" t="s">
        <v>16</v>
      </c>
      <c r="D5" s="10"/>
      <c r="E5" s="10"/>
    </row>
    <row r="6" spans="2:5" s="2" customFormat="1" ht="30" customHeight="1" x14ac:dyDescent="0.3">
      <c r="B6" s="5" t="s">
        <v>2</v>
      </c>
      <c r="C6" s="5" t="s">
        <v>17</v>
      </c>
      <c r="D6" s="10"/>
      <c r="E6" s="10"/>
    </row>
    <row r="7" spans="2:5" s="2" customFormat="1" ht="30" customHeight="1" x14ac:dyDescent="0.3">
      <c r="B7" s="5" t="s">
        <v>2</v>
      </c>
      <c r="C7" s="5" t="s">
        <v>18</v>
      </c>
      <c r="D7" s="10"/>
      <c r="E7" s="10"/>
    </row>
    <row r="8" spans="2:5" s="2" customFormat="1" ht="30" customHeight="1" x14ac:dyDescent="0.3">
      <c r="B8" s="5" t="s">
        <v>2</v>
      </c>
      <c r="C8" s="5" t="s">
        <v>19</v>
      </c>
      <c r="D8" s="10"/>
      <c r="E8" s="10"/>
    </row>
    <row r="9" spans="2:5" s="2" customFormat="1" ht="30" customHeight="1" x14ac:dyDescent="0.3">
      <c r="B9" s="5" t="s">
        <v>3</v>
      </c>
      <c r="C9" s="5" t="s">
        <v>20</v>
      </c>
      <c r="D9" s="10"/>
      <c r="E9" s="10"/>
    </row>
    <row r="10" spans="2:5" s="2" customFormat="1" ht="30" customHeight="1" x14ac:dyDescent="0.3">
      <c r="B10" s="5" t="s">
        <v>3</v>
      </c>
      <c r="C10" s="5" t="s">
        <v>21</v>
      </c>
      <c r="D10" s="10"/>
      <c r="E10" s="10"/>
    </row>
    <row r="11" spans="2:5" ht="30" customHeight="1" x14ac:dyDescent="0.3">
      <c r="B11" s="5" t="s">
        <v>3</v>
      </c>
      <c r="C11" s="5" t="s">
        <v>22</v>
      </c>
      <c r="D11" s="10"/>
      <c r="E11" s="10"/>
    </row>
    <row r="12" spans="2:5" s="2" customFormat="1" ht="30" customHeight="1" x14ac:dyDescent="0.3">
      <c r="B12" s="5" t="s">
        <v>3</v>
      </c>
      <c r="C12" s="5" t="s">
        <v>23</v>
      </c>
      <c r="D12" s="10">
        <v>-100</v>
      </c>
      <c r="E12" s="10">
        <v>-85</v>
      </c>
    </row>
    <row r="13" spans="2:5" s="2" customFormat="1" ht="30" customHeight="1" x14ac:dyDescent="0.3">
      <c r="B13" s="5" t="s">
        <v>4</v>
      </c>
      <c r="C13" s="5" t="s">
        <v>24</v>
      </c>
      <c r="D13" s="10"/>
      <c r="E13" s="10"/>
    </row>
    <row r="14" spans="2:5" ht="30" customHeight="1" thickBot="1" x14ac:dyDescent="0.35">
      <c r="B14" s="13" t="s">
        <v>8</v>
      </c>
      <c r="C14" s="13"/>
      <c r="D14" s="15">
        <f>SUBTOTAL(109,Tillgångar[Föregående år])</f>
        <v>500</v>
      </c>
      <c r="E14" s="15">
        <f>SUBTOTAL(109,Tillgångar[Innevarande år])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Skapa en lista över tillgångar och jämför räkenskapsår i det här kalkylbladet. Tillgångar beräknas automatiskt i slutet av tabellen Tillgångar" sqref="A1" xr:uid="{00000000-0002-0000-0100-000000000000}"/>
    <dataValidation allowBlank="1" showInputMessage="1" showErrorMessage="1" prompt="Kalkylbladets rubrik finns i den här cellen" sqref="B1" xr:uid="{00000000-0002-0000-0100-000001000000}"/>
    <dataValidation allowBlank="1" showInputMessage="1" showErrorMessage="1" prompt="Ange beskrivning i den här kolumnen under den här rubriken" sqref="C3" xr:uid="{00000000-0002-0000-0100-000002000000}"/>
    <dataValidation allowBlank="1" showInputMessage="1" showErrorMessage="1" prompt="Markera typ av tillgång i den här kolumnen under den här rubriken. Tryck på ALT + NEDPIL för att öppna den nedrullningsbara listrutan och tryck på RETUR. Använd rubrikfilter för att hitta enskilda poster." sqref="B3" xr:uid="{00000000-0002-0000-0100-000003000000}"/>
    <dataValidation allowBlank="1" showInputMessage="1" showErrorMessage="1" prompt="Ange Summa tillgångar för ovanstående år i den här kolumnen under denna rubrik" sqref="D3:E3" xr:uid="{00000000-0002-0000-0100-000004000000}"/>
    <dataValidation type="list" errorStyle="warning" allowBlank="1" showInputMessage="1" showErrorMessage="1" error="Markera posten i listan. Välj Avbryt och sedan trycka på ALT + NEDPIL för att öppna den nedrullningsbara listrutan och klicka sedan på RETUR för att markeringen" sqref="B4:B13" xr:uid="{00000000-0002-0000-0100-000005000000}">
      <formula1>INDIRECT("Kategorier[Kategorier]")</formula1>
    </dataValidation>
    <dataValidation allowBlank="1" showInputMessage="1" showErrorMessage="1" prompt="Jämförelseår uppdateras automatiskt i cell D2 och E2 längst till höger" sqref="B2" xr:uid="{00000000-0002-0000-0100-000007000000}"/>
    <dataValidation allowBlank="1" showInputMessage="1" showErrorMessage="1" prompt="Jämförelseår 2 uppdateras automatiskt i den här cellen" sqref="E2" xr:uid="{00000000-0002-0000-0100-000008000000}"/>
    <dataValidation allowBlank="1" showInputMessage="1" showErrorMessage="1" prompt="Jämförelseår 1 uppdateras automatiskt i den här cellen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6" t="str">
        <f ca="1">RÅ_ÅR</f>
        <v>RÅ-2018</v>
      </c>
      <c r="E2" s="6" t="str">
        <f ca="1">RÅ_ÅR_2</f>
        <v>RÅ-2019</v>
      </c>
    </row>
    <row r="3" spans="2:5" s="2" customFormat="1" ht="18" customHeight="1" thickTop="1" x14ac:dyDescent="0.3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3">
      <c r="B4" s="5" t="s">
        <v>5</v>
      </c>
      <c r="C4" s="5" t="s">
        <v>27</v>
      </c>
      <c r="D4" s="10"/>
      <c r="E4" s="10">
        <v>350</v>
      </c>
    </row>
    <row r="5" spans="2:5" s="2" customFormat="1" ht="30" customHeight="1" x14ac:dyDescent="0.3">
      <c r="B5" s="5" t="s">
        <v>5</v>
      </c>
      <c r="C5" s="5" t="s">
        <v>28</v>
      </c>
      <c r="D5" s="10"/>
      <c r="E5" s="10"/>
    </row>
    <row r="6" spans="2:5" s="2" customFormat="1" ht="30" customHeight="1" x14ac:dyDescent="0.3">
      <c r="B6" s="5" t="s">
        <v>5</v>
      </c>
      <c r="C6" s="5" t="s">
        <v>29</v>
      </c>
      <c r="D6" s="10">
        <v>500</v>
      </c>
      <c r="E6" s="10"/>
    </row>
    <row r="7" spans="2:5" s="2" customFormat="1" ht="30" customHeight="1" x14ac:dyDescent="0.3">
      <c r="B7" s="5" t="s">
        <v>5</v>
      </c>
      <c r="C7" s="5" t="s">
        <v>30</v>
      </c>
      <c r="D7" s="10"/>
      <c r="E7" s="10"/>
    </row>
    <row r="8" spans="2:5" s="2" customFormat="1" ht="30" customHeight="1" x14ac:dyDescent="0.3">
      <c r="B8" s="5" t="s">
        <v>5</v>
      </c>
      <c r="C8" s="5" t="s">
        <v>31</v>
      </c>
      <c r="D8" s="10"/>
      <c r="E8" s="10"/>
    </row>
    <row r="9" spans="2:5" s="2" customFormat="1" ht="30" customHeight="1" x14ac:dyDescent="0.3">
      <c r="B9" s="5" t="s">
        <v>6</v>
      </c>
      <c r="C9" s="5" t="s">
        <v>32</v>
      </c>
      <c r="D9" s="10"/>
      <c r="E9" s="10"/>
    </row>
    <row r="10" spans="2:5" s="2" customFormat="1" ht="30" customHeight="1" x14ac:dyDescent="0.3">
      <c r="B10" s="5" t="s">
        <v>7</v>
      </c>
      <c r="C10" s="5" t="s">
        <v>33</v>
      </c>
      <c r="D10" s="10"/>
      <c r="E10" s="10">
        <v>350</v>
      </c>
    </row>
    <row r="11" spans="2:5" ht="30" customHeight="1" x14ac:dyDescent="0.3">
      <c r="B11" s="5" t="s">
        <v>7</v>
      </c>
      <c r="C11" s="5" t="s">
        <v>34</v>
      </c>
      <c r="D11" s="10"/>
      <c r="E11" s="10"/>
    </row>
    <row r="12" spans="2:5" s="2" customFormat="1" ht="30" customHeight="1" thickBot="1" x14ac:dyDescent="0.35">
      <c r="B12" s="16" t="s">
        <v>9</v>
      </c>
      <c r="C12" s="11"/>
      <c r="D12" s="15">
        <f>SUBTOTAL(109,Skulder[Föregående år])</f>
        <v>500</v>
      </c>
      <c r="E12" s="15">
        <f>SUBTOTAL(109,Skulder[Innevarande år])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Skapa en lista över skulder och jämför räkenskapsår i det här kalkylbladet. Summa skulder och aktieägarkapital beräknas automatiskt i slutet av tabellen Skulder" sqref="A1" xr:uid="{00000000-0002-0000-0200-000000000000}"/>
    <dataValidation allowBlank="1" showInputMessage="1" showErrorMessage="1" prompt="Kalkylbladets rubrik finns i den här cellen" sqref="B1" xr:uid="{00000000-0002-0000-0200-000001000000}"/>
    <dataValidation allowBlank="1" showInputMessage="1" showErrorMessage="1" prompt="Ange beskrivning i den här kolumnen under den här rubriken" sqref="C3" xr:uid="{00000000-0002-0000-0200-000002000000}"/>
    <dataValidation allowBlank="1" showInputMessage="1" showErrorMessage="1" prompt="Välj skuld typ i den här kolumnen under den här rubriken. Tryck på ALT + NEDPIL för att öppna den nedrullningsbara listrutan och klicka sedan på RETUR för att markeringen. Använd rubrik filter för att hitta specifika poster" sqref="B3" xr:uid="{00000000-0002-0000-0200-000003000000}"/>
    <dataValidation type="list" errorStyle="warning" allowBlank="1" showInputMessage="1" showErrorMessage="1" error="Markera posten i listan. Välj Avbryt och sedan trycka på ALT + NEDPIL för att öppna den nedrullningsbara listrutan och klicka sedan på RETUR för att markeringen" sqref="B4:B11" xr:uid="{00000000-0002-0000-0200-000004000000}">
      <formula1>INDIRECT("Kategorier[Kategorier]")</formula1>
    </dataValidation>
    <dataValidation allowBlank="1" showInputMessage="1" showErrorMessage="1" prompt="Jämförelseår uppdateras automatiskt i cell D2 och E2 till höger" sqref="B2" xr:uid="{00000000-0002-0000-0200-000005000000}"/>
    <dataValidation allowBlank="1" showInputMessage="1" showErrorMessage="1" prompt="Jämförelseår 2 uppdateras automatiskt i den här cellen" sqref="E2" xr:uid="{00000000-0002-0000-0200-000006000000}"/>
    <dataValidation allowBlank="1" showInputMessage="1" showErrorMessage="1" prompt="Jämförelseår 1 uppdateras automatiskt i den här cellen" sqref="D2" xr:uid="{00000000-0002-0000-0200-000007000000}"/>
    <dataValidation allowBlank="1" showInputMessage="1" showErrorMessage="1" prompt="Ange skulder för ovanstående år i den här kolumnen under denna rubrik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35</v>
      </c>
    </row>
    <row r="4" spans="2:2" s="2" customFormat="1" ht="17.25" customHeight="1" x14ac:dyDescent="0.3">
      <c r="B4" s="5" t="s">
        <v>2</v>
      </c>
    </row>
    <row r="5" spans="2:2" s="2" customFormat="1" ht="17.25" customHeight="1" x14ac:dyDescent="0.3">
      <c r="B5" s="5" t="s">
        <v>3</v>
      </c>
    </row>
    <row r="6" spans="2:2" s="2" customFormat="1" ht="17.25" customHeight="1" x14ac:dyDescent="0.3">
      <c r="B6" s="5" t="s">
        <v>4</v>
      </c>
    </row>
    <row r="7" spans="2:2" s="2" customFormat="1" ht="17.25" customHeight="1" x14ac:dyDescent="0.3">
      <c r="B7" s="5" t="s">
        <v>5</v>
      </c>
    </row>
    <row r="8" spans="2:2" s="2" customFormat="1" ht="17.25" customHeight="1" x14ac:dyDescent="0.3">
      <c r="B8" s="5" t="s">
        <v>6</v>
      </c>
    </row>
    <row r="9" spans="2:2" s="2" customFormat="1" ht="17.25" customHeight="1" x14ac:dyDescent="0.3">
      <c r="B9" s="5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Skapa en lista med kategorier för tillgångar och skulder i det här kalkylbladet. Dessa värden utgör grunden för kalkylbladen Tillgångar och Skulder" sqref="A1" xr:uid="{00000000-0002-0000-0300-000000000000}"/>
    <dataValidation allowBlank="1" showInputMessage="1" showErrorMessage="1" prompt="Kalkylbladets rubrik finns i den här cellen" sqref="B1" xr:uid="{00000000-0002-0000-0300-000001000000}"/>
    <dataValidation allowBlank="1" showInputMessage="1" showErrorMessage="1" prompt="Ange kategorier i denna kolumn under den här rubriken.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10</vt:i4>
      </vt:variant>
    </vt:vector>
  </HeadingPairs>
  <TitlesOfParts>
    <vt:vector size="14" baseType="lpstr">
      <vt:lpstr>Sammanfattning</vt:lpstr>
      <vt:lpstr>Tillgångar</vt:lpstr>
      <vt:lpstr>Skulder</vt:lpstr>
      <vt:lpstr>Kategorier</vt:lpstr>
      <vt:lpstr>KolumnRubrik2</vt:lpstr>
      <vt:lpstr>KolumnRubrik3</vt:lpstr>
      <vt:lpstr>RadRubrikAvsnitt1..D12</vt:lpstr>
      <vt:lpstr>Rubrik1</vt:lpstr>
      <vt:lpstr>RÅ_ÅR</vt:lpstr>
      <vt:lpstr>RÅ_ÅR_2</vt:lpstr>
      <vt:lpstr>Kategorier!Utskriftsrubriker</vt:lpstr>
      <vt:lpstr>Sammanfattning!Utskriftsrubriker</vt:lpstr>
      <vt:lpstr>Skulder!Utskriftsrubriker</vt:lpstr>
      <vt:lpstr>Tillgångar!Utskriftsrubriker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2019-05-22T01:21:06Z</dcterms:modified>
</cp:coreProperties>
</file>