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_Template\2018_013_WordTech_Accessible_Templates_WAC_B1\04_PreDTP_Done\sv-SE\"/>
    </mc:Choice>
  </mc:AlternateContent>
  <bookViews>
    <workbookView xWindow="0" yWindow="0" windowWidth="28800" windowHeight="11715"/>
  </bookViews>
  <sheets>
    <sheet name="Kommersiell faktura" sheetId="1" r:id="rId1"/>
    <sheet name="Kunder" sheetId="3" r:id="rId2"/>
  </sheets>
  <definedNames>
    <definedName name="FakturaDelsumma">'Kommersiell faktura'!$H$13</definedName>
    <definedName name="Fakturanamn">'Kommersiell faktura'!$C$3</definedName>
    <definedName name="Frakt">'Kommersiell faktura'!$H$16</definedName>
    <definedName name="Företagsnamn">'Kommersiell faktura'!$B$1</definedName>
    <definedName name="Insättning">'Kommersiell faktura'!$H$17</definedName>
    <definedName name="KolumnRubrik1">Fakturaposter[[#Headers],[Datum]]</definedName>
    <definedName name="Kundsökning">Kundlista[Företagets namn]</definedName>
    <definedName name="Moms">'Kommersiell faktura'!$H$15</definedName>
    <definedName name="Momssats">'Kommersiell faktura'!$H$14</definedName>
    <definedName name="RadRubrikAvsnitt1..C6">'Kommersiell faktura'!$B$3</definedName>
    <definedName name="RadRubrikOmråde2..E5">'Kommersiell faktura'!$D$3</definedName>
    <definedName name="RadRubrikOmråde3..H5">'Kommersiell faktura'!$G$3</definedName>
    <definedName name="RadRubrikOmråde4..H20">'Kommersiell faktura'!$G$13</definedName>
    <definedName name="Rubrik2">Kundlista[[#Headers],[Företagets namn]]</definedName>
    <definedName name="_xlnm.Print_Area" localSheetId="0">'Kommersiell faktura'!$A:$I</definedName>
    <definedName name="_xlnm.Print_Area" localSheetId="1">Kunder!$A:$L</definedName>
    <definedName name="_xlnm.Print_Titles" localSheetId="0">'Kommersiell faktura'!$7:$7</definedName>
    <definedName name="_xlnm.Print_Titles" localSheetId="1">Kunder!$2:$2</definedName>
  </definedNames>
  <calcPr calcId="162913"/>
</workbook>
</file>

<file path=xl/calcChain.xml><?xml version="1.0" encoding="utf-8"?>
<calcChain xmlns="http://schemas.openxmlformats.org/spreadsheetml/2006/main">
  <c r="B17" i="1" l="1"/>
  <c r="C6" i="1" l="1"/>
  <c r="H5" i="1"/>
  <c r="E5" i="1"/>
  <c r="C5" i="1"/>
  <c r="E4" i="1"/>
  <c r="E3" i="1"/>
  <c r="C4" i="1"/>
  <c r="H12" i="1"/>
  <c r="H11" i="1"/>
  <c r="H10" i="1"/>
  <c r="H9" i="1"/>
  <c r="H8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<sst xmlns="http://schemas.openxmlformats.org/spreadsheetml/2006/main" count="64" uniqueCount="59">
  <si>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</si>
  <si>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Faktureringsadress:</t>
  </si>
  <si>
    <t>Adress:</t>
  </si>
  <si>
    <t>Datum</t>
  </si>
  <si>
    <t>BETALNING INOM 10 DAGAR. FÖRSENADE KONTON DEBITERAS 2 % RÄNTA PER MÅNAD.</t>
  </si>
  <si>
    <t>Trey Research</t>
  </si>
  <si>
    <t>Artikelnr</t>
  </si>
  <si>
    <t>Storgatan 123</t>
  </si>
  <si>
    <t>123 45 Sjöstaden</t>
  </si>
  <si>
    <t>Telefon:</t>
  </si>
  <si>
    <t>Fax:</t>
  </si>
  <si>
    <t>E-post:</t>
  </si>
  <si>
    <t>Beskrivning</t>
  </si>
  <si>
    <t>Träblock</t>
  </si>
  <si>
    <t>Ant.</t>
  </si>
  <si>
    <t>123-555-0124</t>
  </si>
  <si>
    <t>Enhetspris</t>
  </si>
  <si>
    <t>kundtjänst@tailspintoys.com</t>
  </si>
  <si>
    <t>www.tailspintoys.com</t>
  </si>
  <si>
    <t>Fakturanummer:</t>
  </si>
  <si>
    <t>Fakturadatum:</t>
  </si>
  <si>
    <t>Kontakt:</t>
  </si>
  <si>
    <t>Rabatt</t>
  </si>
  <si>
    <t>Delsumma för faktura</t>
  </si>
  <si>
    <t>Momssats</t>
  </si>
  <si>
    <t>Moms</t>
  </si>
  <si>
    <t>Frakt</t>
  </si>
  <si>
    <t>Insättning mottagen</t>
  </si>
  <si>
    <t>Summa</t>
  </si>
  <si>
    <t>Kunder</t>
  </si>
  <si>
    <t>Företagets namn</t>
  </si>
  <si>
    <t>Contoso, Ltd</t>
  </si>
  <si>
    <t>Kontaktnamn</t>
  </si>
  <si>
    <t>Allan Sandberg</t>
  </si>
  <si>
    <t>Naima Larsson</t>
  </si>
  <si>
    <t>Adress</t>
  </si>
  <si>
    <t>Kungsgatan 345</t>
  </si>
  <si>
    <t>Drottninggatan 567</t>
  </si>
  <si>
    <t>Adress 2</t>
  </si>
  <si>
    <t>Svit 123</t>
  </si>
  <si>
    <t>Stad</t>
  </si>
  <si>
    <t>Storstad</t>
  </si>
  <si>
    <t>Småstad</t>
  </si>
  <si>
    <t>Region</t>
  </si>
  <si>
    <t>SD</t>
  </si>
  <si>
    <t>MO</t>
  </si>
  <si>
    <t>Postnummer</t>
  </si>
  <si>
    <t>09876</t>
  </si>
  <si>
    <t>Telefon</t>
  </si>
  <si>
    <t>432-555-0178</t>
  </si>
  <si>
    <t>432-555-0189</t>
  </si>
  <si>
    <t>E-post</t>
  </si>
  <si>
    <t>allan@treyresearch.net</t>
  </si>
  <si>
    <t>naima@contoso.com</t>
  </si>
  <si>
    <t>Fax</t>
  </si>
  <si>
    <t>432-555-0187</t>
  </si>
  <si>
    <t>432-555-0123</t>
  </si>
  <si>
    <t>Kommersiell faktura</t>
  </si>
  <si>
    <t>123-555-0123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</si>
</sst>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]###\-####;###\-###\-####"/>
    <numFmt numFmtId="168" formatCode="#,##0.00\ &quot;kr&quot;"/>
  </numFmts>
  <fonts count="1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10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Protection="0">
      <alignment horizontal="left" wrapText="1" indent="2"/>
    </xf>
    <xf numFmtId="0" fontId="11" fillId="0" borderId="0" applyNumberFormat="0" applyFill="0" applyBorder="0" applyProtection="0">
      <alignment horizontal="left" vertical="top" wrapText="1" indent="2"/>
    </xf>
    <xf numFmtId="9" fontId="2" fillId="0" borderId="0" applyFill="0" applyBorder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 wrapText="1"/>
    </xf>
    <xf numFmtId="2" fontId="7" fillId="0" borderId="0" applyFill="0" applyBorder="0" applyProtection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10" fillId="0" borderId="0" applyNumberFormat="0" applyFill="0" applyProtection="0">
      <alignment horizontal="right" vertical="top" indent="2"/>
    </xf>
    <xf numFmtId="0" fontId="10" fillId="0" borderId="0" applyNumberFormat="0" applyFill="0" applyBorder="0" applyProtection="0">
      <alignment horizontal="right" indent="2"/>
    </xf>
    <xf numFmtId="0" fontId="10" fillId="2" borderId="2" applyNumberFormat="0" applyFont="0" applyAlignment="0" applyProtection="0"/>
    <xf numFmtId="0" fontId="9" fillId="0" borderId="3" applyNumberFormat="0" applyFill="0" applyAlignment="0" applyProtection="0"/>
    <xf numFmtId="0" fontId="10" fillId="0" borderId="1" applyNumberFormat="0" applyFont="0" applyFill="0" applyAlignment="0">
      <alignment vertical="center"/>
    </xf>
    <xf numFmtId="14" fontId="10" fillId="0" borderId="0" applyFont="0" applyFill="0" applyBorder="0" applyAlignment="0" applyProtection="0">
      <alignment horizontal="left" vertical="center"/>
    </xf>
    <xf numFmtId="1" fontId="10" fillId="0" borderId="0" applyFont="0" applyFill="0" applyBorder="0" applyProtection="0">
      <alignment vertical="center"/>
    </xf>
    <xf numFmtId="167" fontId="10" fillId="0" borderId="0" applyFont="0" applyFill="0" applyBorder="0" applyAlignment="0" applyProtection="0">
      <alignment vertical="center"/>
    </xf>
    <xf numFmtId="0" fontId="10" fillId="0" borderId="0" applyNumberFormat="0" applyFill="0" applyBorder="0" applyProtection="0"/>
    <xf numFmtId="166" fontId="8" fillId="0" borderId="0" applyNumberFormat="0">
      <alignment horizontal="left" vertical="top" wrapText="1"/>
    </xf>
    <xf numFmtId="0" fontId="8" fillId="0" borderId="0" applyNumberFormat="0" applyFill="0" applyBorder="0">
      <alignment horizontal="right" vertical="center" wrapText="1"/>
    </xf>
    <xf numFmtId="0" fontId="10" fillId="0" borderId="0" applyNumberFormat="0" applyFont="0" applyFill="0" applyBorder="0">
      <alignment horizontal="left" vertical="center" wrapText="1"/>
    </xf>
    <xf numFmtId="0" fontId="12" fillId="0" borderId="0" applyNumberFormat="0" applyFill="0" applyBorder="0">
      <alignment horizontal="center" vertical="center" wrapText="1"/>
    </xf>
  </cellStyleXfs>
  <cellXfs count="42">
    <xf numFmtId="0" fontId="0" fillId="0" borderId="0" xfId="0">
      <alignment horizontal="left" vertical="center" wrapText="1"/>
    </xf>
    <xf numFmtId="0" fontId="4" fillId="0" borderId="0" xfId="0" applyFont="1" applyProtection="1">
      <alignment horizontal="left" vertical="center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>
      <alignment vertical="top" wrapText="1"/>
    </xf>
    <xf numFmtId="0" fontId="0" fillId="0" borderId="0" xfId="0">
      <alignment horizontal="left" vertical="center" wrapText="1"/>
    </xf>
    <xf numFmtId="0" fontId="10" fillId="0" borderId="0" xfId="12">
      <alignment horizontal="right" indent="2"/>
    </xf>
    <xf numFmtId="2" fontId="7" fillId="0" borderId="0" xfId="6">
      <alignment horizontal="left" vertical="center"/>
    </xf>
    <xf numFmtId="0" fontId="11" fillId="0" borderId="0" xfId="3">
      <alignment horizontal="left" vertical="top" wrapText="1" indent="2"/>
    </xf>
    <xf numFmtId="0" fontId="10" fillId="0" borderId="0" xfId="11">
      <alignment horizontal="right" vertical="top" indent="2"/>
    </xf>
    <xf numFmtId="0" fontId="9" fillId="0" borderId="3" xfId="14" applyFill="1" applyAlignment="1" applyProtection="1">
      <alignment horizontal="right" vertical="center"/>
    </xf>
    <xf numFmtId="168" fontId="0" fillId="0" borderId="0" xfId="10" applyFont="1" applyFill="1" applyBorder="1">
      <alignment horizontal="right" vertical="center" indent="1"/>
    </xf>
    <xf numFmtId="1" fontId="0" fillId="0" borderId="0" xfId="17" applyFont="1" applyFill="1" applyBorder="1">
      <alignment vertical="center"/>
    </xf>
    <xf numFmtId="168" fontId="0" fillId="0" borderId="0" xfId="9" applyFont="1" applyFill="1" applyBorder="1">
      <alignment horizontal="right" vertical="center"/>
    </xf>
    <xf numFmtId="167" fontId="10" fillId="0" borderId="0" xfId="18" applyFill="1" applyBorder="1" applyAlignment="1" applyProtection="1">
      <alignment horizontal="left" vertical="center"/>
    </xf>
    <xf numFmtId="0" fontId="11" fillId="0" borderId="0" xfId="2">
      <alignment horizontal="left" wrapText="1" indent="2"/>
    </xf>
    <xf numFmtId="167" fontId="11" fillId="0" borderId="0" xfId="3" applyNumberFormat="1">
      <alignment horizontal="left" vertical="top" wrapText="1" indent="2"/>
    </xf>
    <xf numFmtId="0" fontId="0" fillId="0" borderId="0" xfId="0">
      <alignment horizontal="left" vertical="center" wrapText="1"/>
    </xf>
    <xf numFmtId="166" fontId="8" fillId="0" borderId="0" xfId="20" applyNumberFormat="1">
      <alignment horizontal="left" vertical="top" wrapText="1"/>
    </xf>
    <xf numFmtId="0" fontId="8" fillId="0" borderId="0" xfId="20" applyNumberFormat="1">
      <alignment horizontal="left" vertical="top" wrapText="1"/>
    </xf>
    <xf numFmtId="14" fontId="8" fillId="0" borderId="0" xfId="20" applyNumberFormat="1">
      <alignment horizontal="left" vertical="top" wrapText="1"/>
    </xf>
    <xf numFmtId="9" fontId="2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8" fillId="0" borderId="0" xfId="21">
      <alignment horizontal="right" vertical="center" wrapText="1"/>
    </xf>
    <xf numFmtId="0" fontId="10" fillId="0" borderId="0" xfId="22">
      <alignment horizontal="left" vertical="center" wrapText="1"/>
    </xf>
    <xf numFmtId="167" fontId="11" fillId="0" borderId="0" xfId="18" applyFont="1" applyAlignment="1">
      <alignment horizontal="left" wrapText="1" indent="2"/>
    </xf>
    <xf numFmtId="14" fontId="10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4" fontId="0" fillId="0" borderId="0" xfId="1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indent="1"/>
    </xf>
    <xf numFmtId="0" fontId="10" fillId="0" borderId="0" xfId="19"/>
    <xf numFmtId="0" fontId="10" fillId="0" borderId="0" xfId="1" applyBorder="1" applyAlignment="1">
      <alignment horizontal="left" wrapText="1" indent="2"/>
    </xf>
    <xf numFmtId="0" fontId="10" fillId="0" borderId="1" xfId="1" applyBorder="1" applyAlignment="1">
      <alignment horizontal="left" wrapText="1" indent="2"/>
    </xf>
    <xf numFmtId="0" fontId="10" fillId="0" borderId="1" xfId="1" applyBorder="1" applyAlignment="1">
      <alignment horizontal="left" vertical="top" wrapText="1" indent="2"/>
    </xf>
    <xf numFmtId="0" fontId="10" fillId="0" borderId="0" xfId="11">
      <alignment horizontal="right" vertical="top" indent="2"/>
    </xf>
    <xf numFmtId="167" fontId="8" fillId="0" borderId="0" xfId="18" applyFont="1" applyAlignment="1">
      <alignment horizontal="left" vertical="top" wrapText="1"/>
    </xf>
    <xf numFmtId="166" fontId="8" fillId="0" borderId="0" xfId="20" applyNumberFormat="1">
      <alignment horizontal="left" vertical="top" wrapText="1"/>
    </xf>
    <xf numFmtId="2" fontId="7" fillId="0" borderId="0" xfId="6">
      <alignment horizontal="left" vertical="center"/>
    </xf>
    <xf numFmtId="2" fontId="7" fillId="0" borderId="1" xfId="6" applyBorder="1">
      <alignment horizontal="left" vertical="center"/>
    </xf>
    <xf numFmtId="0" fontId="12" fillId="0" borderId="0" xfId="23" applyFill="1">
      <alignment horizontal="center" vertical="center" wrapText="1"/>
    </xf>
    <xf numFmtId="0" fontId="12" fillId="0" borderId="0" xfId="23" quotePrefix="1">
      <alignment horizontal="center" vertical="center" wrapText="1"/>
    </xf>
    <xf numFmtId="0" fontId="10" fillId="0" borderId="0" xfId="1" applyFill="1" applyBorder="1" applyAlignment="1" applyProtection="1">
      <alignment vertical="center" wrapText="1"/>
    </xf>
  </cellXfs>
  <cellStyles count="24">
    <cellStyle name="Antal" xfId="17"/>
    <cellStyle name="Anteckning" xfId="13" builtinId="10" customBuiltin="1"/>
    <cellStyle name="Datum" xfId="16"/>
    <cellStyle name="Fakturainformation" xfId="20"/>
    <cellStyle name="Följd hyperlänk" xfId="5" builtinId="9" customBuiltin="1"/>
    <cellStyle name="Förklarande text" xfId="19" builtinId="53" customBuiltin="1"/>
    <cellStyle name="Hyperlänk" xfId="1" builtinId="8" customBuiltin="1"/>
    <cellStyle name="Höger kantlinje" xfId="15"/>
    <cellStyle name="navigeringscell" xfId="23"/>
    <cellStyle name="Normal" xfId="0" builtinId="0" customBuiltin="1"/>
    <cellStyle name="Procent" xfId="4" builtinId="5" customBuiltin="1"/>
    <cellStyle name="Rubrik" xfId="6" builtinId="15" customBuiltin="1"/>
    <cellStyle name="Rubrik 1" xfId="2" builtinId="16" customBuiltin="1"/>
    <cellStyle name="Rubrik 2" xfId="3" builtinId="17" customBuiltin="1"/>
    <cellStyle name="Rubrik 3" xfId="11" builtinId="18" customBuiltin="1"/>
    <cellStyle name="Rubrik 4" xfId="12" builtinId="19" customBuiltin="1"/>
    <cellStyle name="Summa" xfId="14" builtinId="25" customBuiltin="1"/>
    <cellStyle name="Tabellinformation vänsterjusterad" xfId="22"/>
    <cellStyle name="Tabellrubrik högerjusterad" xfId="21"/>
    <cellStyle name="Telefon" xfId="18"/>
    <cellStyle name="Tusental" xfId="7" builtinId="3" customBuiltin="1"/>
    <cellStyle name="Tusental [0]" xfId="8" builtinId="6" customBuiltin="1"/>
    <cellStyle name="Valuta" xfId="9" builtinId="4" customBuiltin="1"/>
    <cellStyle name="Valuta [0]" xfId="10" builtinId="7" customBuiltin="1"/>
  </cellStyles>
  <dxfs count="16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Kommersiell faktura" defaultPivotStyle="PivotStyleLight16">
    <tableStyle name="Kommersiell faktura" pivot="0" count="5">
      <tableStyleElement type="wholeTable" dxfId="15"/>
      <tableStyleElement type="headerRow" dxfId="14"/>
      <tableStyleElement type="totalRow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und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Kommersiell faktur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Pil: Femhörning 2" descr="Välj för att navigera till kalkylbladet Kunder">
          <a:hlinkClick xmlns:r="http://schemas.openxmlformats.org/officeDocument/2006/relationships" r:id="rId1" tooltip="Välj för att navigera till kalkylbladet Kunder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v-se" sz="1100" b="0">
              <a:solidFill>
                <a:schemeClr val="bg1"/>
              </a:solidFill>
            </a:rPr>
            <a:t>Kunder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Pil: Femhörning 1" descr="Välj för att gå till kalkylbladet Kommersiell faktura">
          <a:hlinkClick xmlns:r="http://schemas.openxmlformats.org/officeDocument/2006/relationships" r:id="rId1" tooltip="Välj för att gå till kalkylbladet Kommersiell faktura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v-se" sz="1100" b="0">
              <a:solidFill>
                <a:schemeClr val="bg1"/>
              </a:solidFill>
            </a:rPr>
            <a:t>Kommersiell</a:t>
          </a:r>
          <a:r>
            <a:rPr lang="sv-se" sz="1100" b="0" baseline="0">
              <a:solidFill>
                <a:schemeClr val="bg1"/>
              </a:solidFill>
            </a:rPr>
            <a:t> faktura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Fakturaposter" displayName="Fakturaposter" ref="B7:H12">
  <autoFilter ref="B7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Datum" totalsRowLabel="Summa"/>
    <tableColumn id="1" name="Artikelnr"/>
    <tableColumn id="2" name="Beskrivning"/>
    <tableColumn id="3" name="Ant."/>
    <tableColumn id="4" name="Enhetspris"/>
    <tableColumn id="5" name="Rabatt"/>
    <tableColumn id="6" name="Summa">
      <calculatedColumnFormula>IF(AND(Fakturaposter[[#This Row],[Ant.]]&lt;&gt;"",Fakturaposter[[#This Row],[Enhetspris]]&lt;&gt;""),(Fakturaposter[[#This Row],[Ant.]]*Fakturaposter[[#This Row],[Enhetspris]])-Fakturaposter[[#This Row],[Rabatt]],"")</calculatedColumnFormula>
    </tableColumn>
  </tableColumns>
  <tableStyleInfo name="Kommersiell faktura" showFirstColumn="0" showLastColumn="0" showRowStripes="1" showColumnStripes="0"/>
  <extLst>
    <ext xmlns:x14="http://schemas.microsoft.com/office/spreadsheetml/2009/9/main" uri="{504A1905-F514-4f6f-8877-14C23A59335A}">
      <x14:table altTextSummary="Ange datum, objektnummer, beskrivning, antal, enhetspris och rabatt i den här tabellen. Totalsumman beräknas automatiskt"/>
    </ext>
  </extLst>
</table>
</file>

<file path=xl/tables/table2.xml><?xml version="1.0" encoding="utf-8"?>
<table xmlns="http://schemas.openxmlformats.org/spreadsheetml/2006/main" id="1" name="Kundlista" displayName="Kundlista" ref="B2:K4" headerRowCellStyle="Normal">
  <autoFilter ref="B2:K4"/>
  <tableColumns count="10">
    <tableColumn id="2" name="Företagets namn" dataDxfId="9" dataCellStyle="Normal"/>
    <tableColumn id="3" name="Kontaktnamn" dataDxfId="8" dataCellStyle="Normal"/>
    <tableColumn id="4" name="Adress" dataDxfId="7" dataCellStyle="Normal"/>
    <tableColumn id="1" name="Adress 2" dataDxfId="6" dataCellStyle="Normal"/>
    <tableColumn id="5" name="Stad" dataDxfId="5" dataCellStyle="Normal"/>
    <tableColumn id="6" name="Region" dataDxfId="4" dataCellStyle="Normal"/>
    <tableColumn id="7" name="Postnummer" dataDxfId="3" dataCellStyle="Normal"/>
    <tableColumn id="8" name="Telefon" dataDxfId="2" dataCellStyle="Telefon"/>
    <tableColumn id="10" name="E-post" dataDxfId="1" dataCellStyle="Hyperlänk"/>
    <tableColumn id="11" name="Fax" dataDxfId="0" dataCellStyle="Telefon"/>
  </tableColumns>
  <tableStyleInfo name="Kommersiell faktura" showFirstColumn="0" showLastColumn="0" showRowStripes="1" showColumnStripes="0"/>
  <extLst>
    <ext xmlns:x14="http://schemas.microsoft.com/office/spreadsheetml/2009/9/main" uri="{504A1905-F514-4f6f-8877-14C23A59335A}">
      <x14:table altTextSummary="Ange kundinformation som företagsnamn, kontaktnamn, adress, telefonnummer, e-postadress och faxnummer i den här tabellen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sv-se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undtj&#228;nst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llan@treyresearch.net" TargetMode="External"/><Relationship Id="rId1" Type="http://schemas.openxmlformats.org/officeDocument/2006/relationships/hyperlink" Target="mailto:naim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0.28515625" style="1" customWidth="1"/>
    <col min="3" max="3" width="25.7109375" style="1" customWidth="1"/>
    <col min="4" max="4" width="27.140625" style="1" customWidth="1"/>
    <col min="5" max="5" width="15.7109375" style="1" customWidth="1"/>
    <col min="6" max="6" width="18.85546875" style="1" customWidth="1"/>
    <col min="7" max="7" width="21.140625" style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6"/>
      <c r="B1" s="37" t="s">
        <v>0</v>
      </c>
      <c r="C1" s="38"/>
      <c r="D1" s="14" t="s">
        <v>7</v>
      </c>
      <c r="E1" s="5" t="s">
        <v>9</v>
      </c>
      <c r="F1" s="24" t="s">
        <v>58</v>
      </c>
      <c r="G1" s="31" t="s">
        <v>17</v>
      </c>
      <c r="H1" s="32"/>
      <c r="J1" s="39" t="s">
        <v>29</v>
      </c>
    </row>
    <row r="2" spans="1:10" ht="54.95" customHeight="1" x14ac:dyDescent="0.25">
      <c r="B2" s="37"/>
      <c r="C2" s="38"/>
      <c r="D2" s="7" t="s">
        <v>8</v>
      </c>
      <c r="E2" s="8" t="s">
        <v>10</v>
      </c>
      <c r="F2" s="15" t="s">
        <v>15</v>
      </c>
      <c r="G2" s="33" t="s">
        <v>18</v>
      </c>
      <c r="H2" s="33"/>
    </row>
    <row r="3" spans="1:10" ht="30" customHeight="1" x14ac:dyDescent="0.25">
      <c r="B3" s="8" t="s">
        <v>1</v>
      </c>
      <c r="C3" s="17" t="s">
        <v>5</v>
      </c>
      <c r="D3" s="8" t="s">
        <v>9</v>
      </c>
      <c r="E3" s="35" t="str">
        <f>IFERROR(VLOOKUP(Fakturanamn,Kundlista[],8,FALSE),"")</f>
        <v>432-555-0178</v>
      </c>
      <c r="F3" s="35"/>
      <c r="G3" s="8" t="s">
        <v>19</v>
      </c>
      <c r="H3" s="18">
        <v>34567</v>
      </c>
    </row>
    <row r="4" spans="1:10" ht="30" customHeight="1" x14ac:dyDescent="0.25">
      <c r="B4" s="34" t="s">
        <v>2</v>
      </c>
      <c r="C4" s="17" t="str">
        <f>IFERROR(VLOOKUP(Fakturanamn,Kundlista[],3,FALSE),"")</f>
        <v>Kungsgatan 345</v>
      </c>
      <c r="D4" s="8" t="s">
        <v>10</v>
      </c>
      <c r="E4" s="35" t="str">
        <f>IFERROR(VLOOKUP(Fakturanamn,Kundlista[],10,FALSE),"")</f>
        <v>432-555-0187</v>
      </c>
      <c r="F4" s="35"/>
      <c r="G4" s="8" t="s">
        <v>20</v>
      </c>
      <c r="H4" s="19">
        <f ca="1">TODAY()</f>
        <v>43203</v>
      </c>
    </row>
    <row r="5" spans="1:10" ht="30" customHeight="1" x14ac:dyDescent="0.25">
      <c r="B5" s="34"/>
      <c r="C5" s="17" t="str">
        <f>IF(VLOOKUP(Fakturanamn,Kundlista[],4,FALSE)&lt;&gt;"",VLOOKUP(Fakturanamn,Kundlista[],4,FALSE),IF(VLOOKUP(Fakturanamn,Kundlista[],5,FALSE)&lt;&gt;"",CONCATENATE(VLOOKUP(Fakturanamn,Kundlista[],5,FALSE),", ",VLOOKUP(Fakturanamn,Kundlista[],6,FALSE)," ",VLOOKUP(Fakturanamn,Kundlista[],7,FALSE)),CONCATENATE(VLOOKUP(Fakturanamn,Kundlista[],6,FALSE)," ",VLOOKUP(Fakturanamn,Kundlista[],7,FALSE))))</f>
        <v>Svit 123</v>
      </c>
      <c r="D5" s="8" t="s">
        <v>11</v>
      </c>
      <c r="E5" s="36" t="str">
        <f>IFERROR(VLOOKUP(Fakturanamn,Kundlista[],9,FALSE),"")</f>
        <v>allan@treyresearch.net</v>
      </c>
      <c r="F5" s="36"/>
      <c r="G5" s="8" t="s">
        <v>21</v>
      </c>
      <c r="H5" s="17" t="str">
        <f>IFERROR(VLOOKUP(Fakturanamn,Kundlista[],2,FALSE),"")</f>
        <v>Allan Sandberg</v>
      </c>
    </row>
    <row r="6" spans="1:10" ht="30" customHeight="1" x14ac:dyDescent="0.25">
      <c r="B6" s="34"/>
      <c r="C6" s="17" t="str">
        <f>IF(VLOOKUP(Fakturanamn,Kundlista[],4,FALSE)="","",IF(VLOOKUP(Fakturanamn,Kundlista[],5,FALSE)&lt;&gt;"",CONCATENATE(VLOOKUP(Fakturanamn,Kundlista[],5,FALSE),", ",VLOOKUP(Fakturanamn,Kundlista[],6,FALSE)," ",VLOOKUP(Fakturanamn,Kundlista[],7,FALSE)),CONCATENATE(VLOOKUP(Fakturanamn,Kundlista[],6,FALSE)," ",VLOOKUP(Fakturanamn,Kundlista[],7,FALSE))))</f>
        <v>Storstad, SD 12345</v>
      </c>
      <c r="F6" s="2"/>
      <c r="G6" s="3"/>
    </row>
    <row r="7" spans="1:10" ht="30" customHeight="1" x14ac:dyDescent="0.25">
      <c r="B7" s="26" t="s">
        <v>3</v>
      </c>
      <c r="C7" s="23" t="s">
        <v>6</v>
      </c>
      <c r="D7" s="23" t="s">
        <v>12</v>
      </c>
      <c r="E7" s="22" t="s">
        <v>14</v>
      </c>
      <c r="F7" s="22" t="s">
        <v>16</v>
      </c>
      <c r="G7" s="22" t="s">
        <v>22</v>
      </c>
      <c r="H7" s="22" t="s">
        <v>28</v>
      </c>
    </row>
    <row r="8" spans="1:10" ht="30" customHeight="1" x14ac:dyDescent="0.25">
      <c r="B8" s="27">
        <f ca="1">TODAY()</f>
        <v>43203</v>
      </c>
      <c r="C8" s="23">
        <v>789807</v>
      </c>
      <c r="D8" s="23" t="s">
        <v>13</v>
      </c>
      <c r="E8" s="11">
        <v>4</v>
      </c>
      <c r="F8" s="12">
        <v>10</v>
      </c>
      <c r="G8" s="12">
        <v>2</v>
      </c>
      <c r="H8" s="10">
        <f>IF(AND(Fakturaposter[[#This Row],[Ant.]]&lt;&gt;"",Fakturaposter[[#This Row],[Enhetspris]]&lt;&gt;""),(Fakturaposter[[#This Row],[Ant.]]*Fakturaposter[[#This Row],[Enhetspris]])-Fakturaposter[[#This Row],[Rabatt]],"")</f>
        <v>38</v>
      </c>
    </row>
    <row r="9" spans="1:10" ht="30" customHeight="1" x14ac:dyDescent="0.25">
      <c r="B9" s="25"/>
      <c r="C9" s="23"/>
      <c r="D9" s="23"/>
      <c r="E9" s="11"/>
      <c r="F9" s="12"/>
      <c r="G9" s="12"/>
      <c r="H9" s="10" t="str">
        <f>IF(AND(Fakturaposter[[#This Row],[Ant.]]&lt;&gt;"",Fakturaposter[[#This Row],[Enhetspris]]&lt;&gt;""),(Fakturaposter[[#This Row],[Ant.]]*Fakturaposter[[#This Row],[Enhetspris]])-Fakturaposter[[#This Row],[Rabatt]],"")</f>
        <v/>
      </c>
    </row>
    <row r="10" spans="1:10" ht="30" customHeight="1" x14ac:dyDescent="0.25">
      <c r="B10" s="25"/>
      <c r="C10" s="23"/>
      <c r="D10" s="23"/>
      <c r="E10" s="11"/>
      <c r="F10" s="12"/>
      <c r="G10" s="12"/>
      <c r="H10" s="10" t="str">
        <f>IF(AND(Fakturaposter[[#This Row],[Ant.]]&lt;&gt;"",Fakturaposter[[#This Row],[Enhetspris]]&lt;&gt;""),(Fakturaposter[[#This Row],[Ant.]]*Fakturaposter[[#This Row],[Enhetspris]])-Fakturaposter[[#This Row],[Rabatt]],"")</f>
        <v/>
      </c>
    </row>
    <row r="11" spans="1:10" ht="30" customHeight="1" x14ac:dyDescent="0.25">
      <c r="B11" s="25"/>
      <c r="C11" s="23"/>
      <c r="D11" s="23"/>
      <c r="E11" s="11"/>
      <c r="F11" s="12"/>
      <c r="G11" s="12"/>
      <c r="H11" s="10" t="str">
        <f>IF(AND(Fakturaposter[[#This Row],[Ant.]]&lt;&gt;"",Fakturaposter[[#This Row],[Enhetspris]]&lt;&gt;""),(Fakturaposter[[#This Row],[Ant.]]*Fakturaposter[[#This Row],[Enhetspris]])-Fakturaposter[[#This Row],[Rabatt]],"")</f>
        <v/>
      </c>
    </row>
    <row r="12" spans="1:10" ht="30" customHeight="1" x14ac:dyDescent="0.25">
      <c r="B12" s="25"/>
      <c r="C12" s="23"/>
      <c r="D12" s="23"/>
      <c r="E12" s="11"/>
      <c r="F12" s="12"/>
      <c r="G12" s="12"/>
      <c r="H12" s="10" t="str">
        <f>IF(AND(Fakturaposter[[#This Row],[Ant.]]&lt;&gt;"",Fakturaposter[[#This Row],[Enhetspris]]&lt;&gt;""),(Fakturaposter[[#This Row],[Ant.]]*Fakturaposter[[#This Row],[Enhetspris]])-Fakturaposter[[#This Row],[Rabatt]],"")</f>
        <v/>
      </c>
    </row>
    <row r="13" spans="1:10" ht="30" customHeight="1" x14ac:dyDescent="0.25">
      <c r="B13" s="4"/>
      <c r="C13" s="4"/>
      <c r="D13" s="4"/>
      <c r="E13" s="4"/>
      <c r="F13" s="4"/>
      <c r="G13" s="9" t="s">
        <v>23</v>
      </c>
      <c r="H13" s="21">
        <f>SUM(Fakturaposter[Summa])</f>
        <v>38</v>
      </c>
    </row>
    <row r="14" spans="1:10" ht="30" customHeight="1" x14ac:dyDescent="0.25">
      <c r="B14" s="4"/>
      <c r="C14" s="4"/>
      <c r="D14" s="4"/>
      <c r="E14" s="4"/>
      <c r="F14" s="4"/>
      <c r="G14" s="9" t="s">
        <v>24</v>
      </c>
      <c r="H14" s="20">
        <v>8.8999999999999996E-2</v>
      </c>
    </row>
    <row r="15" spans="1:10" ht="30" customHeight="1" x14ac:dyDescent="0.25">
      <c r="B15" s="4"/>
      <c r="C15" s="4"/>
      <c r="D15" s="4"/>
      <c r="E15" s="4"/>
      <c r="F15" s="4"/>
      <c r="G15" s="9" t="s">
        <v>25</v>
      </c>
      <c r="H15" s="21">
        <f>FakturaDelsumma*Momssats</f>
        <v>3.3819999999999997</v>
      </c>
    </row>
    <row r="16" spans="1:10" ht="30" customHeight="1" x14ac:dyDescent="0.25">
      <c r="B16" s="4"/>
      <c r="C16" s="4"/>
      <c r="D16" s="4"/>
      <c r="E16" s="4"/>
      <c r="F16" s="4"/>
      <c r="G16" s="9" t="s">
        <v>26</v>
      </c>
      <c r="H16" s="21">
        <v>5</v>
      </c>
    </row>
    <row r="17" spans="2:8" ht="30" customHeight="1" x14ac:dyDescent="0.25">
      <c r="B17" s="30" t="str">
        <f>"STÄLL UT ALLA CHECKAR TILL "&amp;UPPER(Företagsnamn)&amp;"."</f>
        <v>STÄLL UT ALLA CHECKAR TILL TAILSPIN TOYS.</v>
      </c>
      <c r="C17" s="30"/>
      <c r="D17" s="30"/>
      <c r="E17" s="30"/>
      <c r="F17" s="30"/>
      <c r="G17" s="9" t="s">
        <v>27</v>
      </c>
      <c r="H17" s="21">
        <v>0</v>
      </c>
    </row>
    <row r="18" spans="2:8" ht="30" customHeight="1" x14ac:dyDescent="0.25">
      <c r="B18" s="30" t="s">
        <v>4</v>
      </c>
      <c r="C18" s="30"/>
      <c r="D18" s="30"/>
      <c r="E18" s="30"/>
      <c r="F18" s="30"/>
      <c r="G18" s="9" t="s">
        <v>28</v>
      </c>
      <c r="H18" s="21">
        <f>FakturaDelsumma+Moms+Frakt-Insättning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3" type="noConversion"/>
  <conditionalFormatting sqref="E5">
    <cfRule type="expression" dxfId="10" priority="1">
      <formula>$E$5&lt;&gt;""</formula>
    </cfRule>
  </conditionalFormatting>
  <dataValidations xWindow="956" yWindow="463" count="50">
    <dataValidation type="list" allowBlank="1" showInputMessage="1" prompt="Välj kundens namn i den här cellen. Tryck på ALT+NEDÅTPIL för att öppna listrutan och tryck sedan på RETUR för att välja. Lägg till fler kunder i kalkylbladet Kunder för att expandera urvalslistan" sqref="C3">
      <formula1>CustomerLookup</formula1>
    </dataValidation>
    <dataValidation allowBlank="1" showInputMessage="1" showErrorMessage="1" prompt="Ange adress till företaget som ska ha fakturan i den här cellen" sqref="D1"/>
    <dataValidation allowBlank="1" showInputMessage="1" showErrorMessage="1" prompt="Ange postnummer och ort i den här cellen" sqref="D2"/>
    <dataValidation allowBlank="1" showInputMessage="1" showErrorMessage="1" prompt="Ange telefonnummer till företaget som ska ha fakturan i den här cellen" sqref="F1"/>
    <dataValidation allowBlank="1" showInputMessage="1" showErrorMessage="1" prompt="Ange faxnummer till företaget som ska ha fakturan i den här cellen" sqref="F2"/>
    <dataValidation allowBlank="1" showInputMessage="1" showErrorMessage="1" prompt="Ange e-postadress till företaget som ska ha fakturan i den här cellen" sqref="G1"/>
    <dataValidation allowBlank="1" showInputMessage="1" showErrorMessage="1" prompt="Ange webbplats för företaget som ska ha fakturan i den här cellen" sqref="G2:H2"/>
    <dataValidation allowBlank="1" showInputMessage="1" showErrorMessage="1" prompt="Faktureringsinformation en uppdateras automatiskt på rad 3 till 6, baserat på markeringen i cellen till höger. Ange fakturanummer och fakturadatum i cell H3 och H4" sqref="B3"/>
    <dataValidation allowBlank="1" showInputMessage="1" showErrorMessage="1" prompt="Kundens telefonnummer uppdateras automatiskt i cellen till höger" sqref="D3"/>
    <dataValidation allowBlank="1" showInputMessage="1" showErrorMessage="1" prompt="Kundens telefonnummer uppdateras automatiskt i den här cellen " sqref="E3"/>
    <dataValidation allowBlank="1" showInputMessage="1" showErrorMessage="1" prompt="Kundens faxnummer uppdateras automatiskt i cellen till höger" sqref="D4"/>
    <dataValidation allowBlank="1" showInputMessage="1" showErrorMessage="1" prompt="Kundens faxnummer uppdateras automatiskt i den här cellen" sqref="E4"/>
    <dataValidation allowBlank="1" showInputMessage="1" showErrorMessage="1" prompt="Kundens e-postadress uppdateras automatiskt i cellen till höger" sqref="D5"/>
    <dataValidation allowBlank="1" showInputMessage="1" showErrorMessage="1" prompt="Ange fakturanummer i cellen till höger" sqref="G3"/>
    <dataValidation allowBlank="1" showInputMessage="1" showErrorMessage="1" prompt="Ange fakturanummer i den här cellen" sqref="H3"/>
    <dataValidation allowBlank="1" showInputMessage="1" showErrorMessage="1" prompt="Ange fakturadatum i cellen till höger" sqref="G4"/>
    <dataValidation allowBlank="1" showInputMessage="1" showErrorMessage="1" prompt="Ange fakturadatum i den här cellen" sqref="H4"/>
    <dataValidation allowBlank="1" showInputMessage="1" showErrorMessage="1" prompt="Kundkontaktnamn uppdateras automatiskt i cellen till höger " sqref="G5"/>
    <dataValidation allowBlank="1" showInputMessage="1" showErrorMessage="1" prompt="Kundkontaktnamn uppdateras automatiskt i den här cellen" sqref="H5"/>
    <dataValidation allowBlank="1" showInputMessage="1" showErrorMessage="1" prompt="Ange datum i den här kolumnen under den här rubriken" sqref="B7"/>
    <dataValidation allowBlank="1" showInputMessage="1" showErrorMessage="1" prompt="Ange artikelnummer i den här kolumnen under den här rubriken" sqref="C7"/>
    <dataValidation allowBlank="1" showInputMessage="1" showErrorMessage="1" prompt="Ange artikelbeskrivning i den här kolumnen under den här rubriken" sqref="D7"/>
    <dataValidation allowBlank="1" showInputMessage="1" showErrorMessage="1" prompt="Ange antal i den här kolumnen under den här rubriken" sqref="E7"/>
    <dataValidation allowBlank="1" showInputMessage="1" showErrorMessage="1" prompt="Ange enhetspris i den här kolumnen under den här rubriken" sqref="F7"/>
    <dataValidation allowBlank="1" showInputMessage="1" showErrorMessage="1" prompt="Ange rabatt i den här kolumnen under den här rubriken" sqref="G7"/>
    <dataValidation allowBlank="1" showInputMessage="1" showErrorMessage="1" prompt="Summa beräknas automatiskt i den här kolumnen under den här rubriken" sqref="H7"/>
    <dataValidation allowBlank="1" showInputMessage="1" showErrorMessage="1" prompt="Fakturans delsumma beräknas automatiskt i cellen till höger" sqref="G13"/>
    <dataValidation allowBlank="1" showInputMessage="1" showErrorMessage="1" prompt="Fakturans delsumma beräknas automatiskt i den här cellen." sqref="H13"/>
    <dataValidation allowBlank="1" showInputMessage="1" showErrorMessage="1" prompt="Ange momssatsen i cellen till höger" sqref="G14"/>
    <dataValidation allowBlank="1" showInputMessage="1" showErrorMessage="1" prompt="Ange momssatsen i den här cellen" sqref="H14"/>
    <dataValidation allowBlank="1" showInputMessage="1" showErrorMessage="1" prompt="Moms beräknas automatiskt i cellen till höger" sqref="G15"/>
    <dataValidation allowBlank="1" showInputMessage="1" showErrorMessage="1" prompt="Moms beräknas automatiskt i den här cellen" sqref="H15"/>
    <dataValidation allowBlank="1" showInputMessage="1" showErrorMessage="1" prompt="Ange fraktbelopp i cellen till höger" sqref="G16"/>
    <dataValidation allowBlank="1" showInputMessage="1" showErrorMessage="1" prompt="Ange fraktbelopp i den här cellen" sqref="H16"/>
    <dataValidation allowBlank="1" showInputMessage="1" showErrorMessage="1" prompt="Ange belopp för Insättning mottagen i cellen till höger" sqref="G17"/>
    <dataValidation allowBlank="1" showInputMessage="1" showErrorMessage="1" prompt="Ange belopp för Insättning mottagen i de här cellen" sqref="H17"/>
    <dataValidation allowBlank="1" showInputMessage="1" showErrorMessage="1" prompt="Summan beräknas automatiskt i cellen till höger" sqref="G18"/>
    <dataValidation allowBlank="1" showInputMessage="1" showErrorMessage="1" prompt="Summan beräknas automatiskt i den här cellen" sqref="H18"/>
    <dataValidation allowBlank="1" showInputMessage="1" showErrorMessage="1" prompt="Företagets namn läggs automatiskt till i den här cellen" sqref="B17:F17"/>
    <dataValidation allowBlank="1" showInputMessage="1" showErrorMessage="1" prompt="Ange antal dagar inom vilka betalningen ska göras och debiterad ränta inom texten i den här cellen. Exempeldata anges i standardmallen" sqref="B18:F18"/>
    <dataValidation allowBlank="1" showInputMessage="1" showErrorMessage="1" prompt="Kundadress uppdateras automatiskt i den här cellen" sqref="C4"/>
    <dataValidation allowBlank="1" showInputMessage="1" showErrorMessage="1" prompt="Kundadress 2 uppdateras automatiskt i den här cellen" sqref="C5"/>
    <dataValidation allowBlank="1" showInputMessage="1" showErrorMessage="1" prompt="Kundens ort, region och postnummer uppdateras automatiskt i den här cellen" sqref="C6"/>
    <dataValidation allowBlank="1" showInputMessage="1" showErrorMessage="1" prompt="Kundens e-postadress uppdateras automatiskt i den här cellen" sqref="E5"/>
    <dataValidation allowBlank="1" showInputMessage="1" showErrorMessage="1" prompt="Skapa en Kommersiell faktura i den här arbetsboken. Ange företagsinformation i det här kalkylbladet och kundinformation i kalkylbladet Kunder. Markera cell J1 för att gå till kalkylbladet Kunder" sqref="A1"/>
    <dataValidation allowBlank="1" showInputMessage="1" showErrorMessage="1" prompt="Ange telefonnummer till företaget som ska ha fakturan i cellen till höger" sqref="E1"/>
    <dataValidation allowBlank="1" showInputMessage="1" showErrorMessage="1" prompt="Ange faxnummer till företaget som ska ha fakturan i cellen till höger" sqref="E2"/>
    <dataValidation allowBlank="1" showInputMessage="1" showErrorMessage="1" prompt="Kundadress uppdateras automatiskt i den här cell C3:C6" sqref="B4:B6"/>
    <dataValidation allowBlank="1" showInputMessage="1" showErrorMessage="1" prompt="Ange namnet på företaget som ska ha fakturan i den här cellen. Ange information om företaget som ska ha fakturan i cell D1 till G2 och fakturainformation i cell B3 till H5. Ange fakturainformation i tabellen med början i cell B7" sqref="B1:C2"/>
    <dataValidation allowBlank="1" showInputMessage="1" showErrorMessage="1" prompt="Navigeringslänk till kalkylbladet Kunder. Den här cellen skrivs inte ut" sqref="J1"/>
  </dataValidations>
  <hyperlinks>
    <hyperlink ref="G1" r:id="rId1"/>
    <hyperlink ref="G2" r:id="rId2"/>
    <hyperlink ref="J1" location="Kunder!A1" tooltip="Välj för att navigera till kalkylbladet Kunder" display="Kunder"/>
    <hyperlink ref="G2:H2" r:id="rId3" tooltip="Välj för att visa den här webbplatsen" display="www.tailspintoys.com"/>
    <hyperlink ref="G1:H1" r:id="rId4" display="kundtjänst@tailspintoys.com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4.85546875" customWidth="1"/>
    <col min="9" max="9" width="13.28515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4"/>
      <c r="B1" s="6" t="s">
        <v>29</v>
      </c>
      <c r="C1" s="4"/>
      <c r="D1" s="4"/>
      <c r="E1" s="4"/>
      <c r="F1" s="4"/>
      <c r="G1" s="4"/>
      <c r="H1" s="4"/>
      <c r="I1" s="4"/>
      <c r="J1" s="4"/>
      <c r="K1" s="4"/>
      <c r="M1" s="40" t="s">
        <v>57</v>
      </c>
    </row>
    <row r="2" spans="1:13" ht="30" customHeight="1" x14ac:dyDescent="0.25">
      <c r="A2" s="4"/>
      <c r="B2" s="4" t="s">
        <v>30</v>
      </c>
      <c r="C2" s="4" t="s">
        <v>32</v>
      </c>
      <c r="D2" s="4" t="s">
        <v>35</v>
      </c>
      <c r="E2" s="4" t="s">
        <v>38</v>
      </c>
      <c r="F2" s="4" t="s">
        <v>40</v>
      </c>
      <c r="G2" s="4" t="s">
        <v>43</v>
      </c>
      <c r="H2" s="4" t="s">
        <v>46</v>
      </c>
      <c r="I2" s="4" t="s">
        <v>48</v>
      </c>
      <c r="J2" s="4" t="s">
        <v>51</v>
      </c>
      <c r="K2" s="4" t="s">
        <v>54</v>
      </c>
    </row>
    <row r="3" spans="1:13" ht="30" customHeight="1" x14ac:dyDescent="0.25">
      <c r="A3" s="4"/>
      <c r="B3" s="28" t="s">
        <v>5</v>
      </c>
      <c r="C3" s="28" t="s">
        <v>33</v>
      </c>
      <c r="D3" s="28" t="s">
        <v>36</v>
      </c>
      <c r="E3" s="28" t="s">
        <v>39</v>
      </c>
      <c r="F3" s="28" t="s">
        <v>41</v>
      </c>
      <c r="G3" s="28" t="s">
        <v>44</v>
      </c>
      <c r="H3" s="29">
        <v>12345</v>
      </c>
      <c r="I3" s="13" t="s">
        <v>49</v>
      </c>
      <c r="J3" s="41" t="s">
        <v>52</v>
      </c>
      <c r="K3" s="13" t="s">
        <v>55</v>
      </c>
    </row>
    <row r="4" spans="1:13" ht="30" customHeight="1" x14ac:dyDescent="0.25">
      <c r="A4" s="4"/>
      <c r="B4" s="28" t="s">
        <v>31</v>
      </c>
      <c r="C4" s="28" t="s">
        <v>34</v>
      </c>
      <c r="D4" s="28" t="s">
        <v>37</v>
      </c>
      <c r="E4" s="28"/>
      <c r="F4" s="28" t="s">
        <v>42</v>
      </c>
      <c r="G4" s="28" t="s">
        <v>45</v>
      </c>
      <c r="H4" s="29" t="s">
        <v>47</v>
      </c>
      <c r="I4" s="13" t="s">
        <v>50</v>
      </c>
      <c r="J4" s="41" t="s">
        <v>53</v>
      </c>
      <c r="K4" s="13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Ange kundinformation i det här kalkylbladet. Kundinformation som anges används i kalkylbladet Kommersiell faktura. Markera cell M1 för att gå till kalkylbladet Kommersiell faktura" sqref="A1"/>
    <dataValidation allowBlank="1" showInputMessage="1" showErrorMessage="1" prompt="Den här cellen innehåller kalkylbladets rubrik" sqref="B1"/>
    <dataValidation allowBlank="1" showInputMessage="1" showErrorMessage="1" prompt="Ange företagets namn i den här kolumnen under den här rubriken Använd rubrikfilter för att hitta specifika poster" sqref="B2"/>
    <dataValidation allowBlank="1" showInputMessage="1" showErrorMessage="1" prompt="Ange kontaktperson i den här kolumnen under den här rubriken" sqref="C2"/>
    <dataValidation allowBlank="1" showInputMessage="1" showErrorMessage="1" prompt="Ange adress i den här kolumnen under den här rubriken" sqref="D2"/>
    <dataValidation allowBlank="1" showInputMessage="1" showErrorMessage="1" prompt="Ange adress 2 i den här kolumnen under den här rubriken" sqref="E2"/>
    <dataValidation allowBlank="1" showInputMessage="1" showErrorMessage="1" prompt="Ange stad i den här kolumnen under den här rubriken." sqref="F2"/>
    <dataValidation allowBlank="1" showInputMessage="1" showErrorMessage="1" prompt="Ange landskap i den här kolumnen under den här rubriken." sqref="G2"/>
    <dataValidation allowBlank="1" showInputMessage="1" showErrorMessage="1" prompt="Ange postnummer i den här kolumnen under den här rubriken" sqref="H2"/>
    <dataValidation allowBlank="1" showInputMessage="1" showErrorMessage="1" prompt="Ange telefonnummer i den här kolumnen under den här rubriken" sqref="I2"/>
    <dataValidation allowBlank="1" showInputMessage="1" showErrorMessage="1" prompt="Ange e-postadressen kolumnen under den här rubriken" sqref="J2"/>
    <dataValidation allowBlank="1" showInputMessage="1" showErrorMessage="1" prompt="Ange faxnummer i den här kolumnen under den här rubriken" sqref="K2"/>
    <dataValidation allowBlank="1" showInputMessage="1" showErrorMessage="1" prompt="Navigeringslänk till kalkylbladet Kommersiell faktura. Den här cellen skrivs inte ut" sqref="M1"/>
  </dataValidations>
  <hyperlinks>
    <hyperlink ref="J4" r:id="rId1"/>
    <hyperlink ref="J3" r:id="rId2"/>
    <hyperlink ref="M1" location="'Kommersiell faktura'!A1" tooltip="Välj för att gå till kalkylbladet Kommersiell faktura" display="Kommersiell faktura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18</vt:i4>
      </vt:variant>
    </vt:vector>
  </HeadingPairs>
  <TitlesOfParts>
    <vt:vector size="20" baseType="lpstr">
      <vt:lpstr>Kommersiell faktura</vt:lpstr>
      <vt:lpstr>Kunder</vt:lpstr>
      <vt:lpstr>FakturaDelsumma</vt:lpstr>
      <vt:lpstr>Fakturanamn</vt:lpstr>
      <vt:lpstr>Frakt</vt:lpstr>
      <vt:lpstr>Företagsnamn</vt:lpstr>
      <vt:lpstr>Insättning</vt:lpstr>
      <vt:lpstr>KolumnRubrik1</vt:lpstr>
      <vt:lpstr>Kundsökning</vt:lpstr>
      <vt:lpstr>Moms</vt:lpstr>
      <vt:lpstr>Momssats</vt:lpstr>
      <vt:lpstr>RadRubrikAvsnitt1..C6</vt:lpstr>
      <vt:lpstr>RadRubrikOmråde2..E5</vt:lpstr>
      <vt:lpstr>RadRubrikOmråde3..H5</vt:lpstr>
      <vt:lpstr>RadRubrikOmråde4..H20</vt:lpstr>
      <vt:lpstr>Rubrik2</vt:lpstr>
      <vt:lpstr>'Kommersiell faktura'!Utskriftsområde</vt:lpstr>
      <vt:lpstr>Kunder!Utskriftsområde</vt:lpstr>
      <vt:lpstr>'Kommersiell faktura'!Utskriftsrubriker</vt:lpstr>
      <vt:lpstr>Kunder!Utskriftsrubriker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2018-04-13T02:53:19Z</dcterms:modified>
</cp:coreProperties>
</file>