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r-latn-RS\"/>
    </mc:Choice>
  </mc:AlternateContent>
  <xr:revisionPtr revIDLastSave="0" documentId="13_ncr:1_{C5D5A82A-F1C8-4D26-A0E8-DE9C712D5DFE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Izveštaj o troškovima" sheetId="1" r:id="rId1"/>
  </sheets>
  <definedNames>
    <definedName name="BeginDate">'Izveštaj o troškovima'!$D$4</definedName>
    <definedName name="CenaPoKilometru">'Izveštaj o troškovima'!$H$3</definedName>
    <definedName name="EndDate">'Izveštaj o troškovima'!$D$5</definedName>
    <definedName name="_xlnm.Print_Titles" localSheetId="0">'Izveštaj o troškovima'!$8:$8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<sst xmlns="http://schemas.openxmlformats.org/spreadsheetml/2006/main" count="59" uniqueCount="40">
  <si>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Izveštaj o troškovima</t>
  </si>
  <si>
    <t>Ime:</t>
  </si>
  <si>
    <t>Odeljenje:</t>
  </si>
  <si>
    <t>Radno mesto:</t>
  </si>
  <si>
    <t>Direktor:</t>
  </si>
  <si>
    <t>Datum</t>
  </si>
  <si>
    <t>Ime</t>
  </si>
  <si>
    <t>Prodaja</t>
  </si>
  <si>
    <t>Generalni direktor</t>
  </si>
  <si>
    <t>Račun</t>
  </si>
  <si>
    <t>Prodaja i marketing</t>
  </si>
  <si>
    <t>Ime preduzeća</t>
  </si>
  <si>
    <t>Adresa</t>
  </si>
  <si>
    <t>Svrha:</t>
  </si>
  <si>
    <t>Datum početka:</t>
  </si>
  <si>
    <t>Datum završetka:</t>
  </si>
  <si>
    <t>Odobrio/la:</t>
  </si>
  <si>
    <t>Opis</t>
  </si>
  <si>
    <t>Vožnja do aerodroma/let</t>
  </si>
  <si>
    <t>Hotel (2 noćenja)</t>
  </si>
  <si>
    <t>Troškovi na konvenciji</t>
  </si>
  <si>
    <t>Obroci</t>
  </si>
  <si>
    <t>Obroci i taksi</t>
  </si>
  <si>
    <t>Vožnja sa aerodroma</t>
  </si>
  <si>
    <t>Godišnji seminar o prodaji</t>
  </si>
  <si>
    <t>Prevoz</t>
  </si>
  <si>
    <t>Cena za pređene kilometre:</t>
  </si>
  <si>
    <t>Cena obroka:</t>
  </si>
  <si>
    <t>Cena hotela:</t>
  </si>
  <si>
    <t>Početak</t>
  </si>
  <si>
    <t>UKUPNA VREDNOST IZVEŠTAJA O TROŠKOVIMA</t>
  </si>
  <si>
    <t>Kraj</t>
  </si>
  <si>
    <t>Kilometraža</t>
  </si>
  <si>
    <t>OBROCI</t>
  </si>
  <si>
    <t>Drugo</t>
  </si>
  <si>
    <t>PREVOZ/PREĐENI KILOMETRI</t>
  </si>
  <si>
    <t>DRUGO</t>
  </si>
  <si>
    <t>HOTELA</t>
  </si>
  <si>
    <t>Hotela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</si>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</sst>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#,##0.0_)&quot; mi.&quot;;\(#,##0.0\)&quot; mi.&quot;"/>
    <numFmt numFmtId="167" formatCode="#,##0.00\ &quot;RSD&quot;"/>
    <numFmt numFmtId="168" formatCode="#,##0.00\ &quot;RSD&quot;&quot;/milja&quot;"/>
    <numFmt numFmtId="169" formatCode="#,##0.00\ &quot;RSD&quot;&quot;/dan&quot;"/>
    <numFmt numFmtId="170" formatCode="#,##0.00\ &quot;RSD&quot;&quot;/noć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67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7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66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/>
    </xf>
    <xf numFmtId="167" fontId="5" fillId="5" borderId="4" xfId="6" applyFill="1" applyProtection="1">
      <alignment horizontal="right" vertical="center" indent="1"/>
    </xf>
    <xf numFmtId="167" fontId="5" fillId="6" borderId="4" xfId="6" applyFill="1" applyProtection="1">
      <alignment horizontal="right" vertical="center" indent="1"/>
    </xf>
    <xf numFmtId="167" fontId="5" fillId="3" borderId="4" xfId="6" applyFill="1" applyProtection="1">
      <alignment horizontal="right" vertical="center" indent="1"/>
    </xf>
    <xf numFmtId="167" fontId="5" fillId="4" borderId="4" xfId="6" applyFill="1" applyProtection="1">
      <alignment horizontal="right" vertical="center" indent="1"/>
    </xf>
    <xf numFmtId="167" fontId="5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66" fontId="1" fillId="0" borderId="0" xfId="13" applyNumberFormat="1">
      <alignment horizontal="right" vertical="center" indent="1"/>
    </xf>
    <xf numFmtId="14" fontId="0" fillId="4" borderId="0" xfId="12" applyFont="1" applyFill="1" applyAlignment="1">
      <alignment horizontal="left" vertical="center" indent="1"/>
    </xf>
    <xf numFmtId="0" fontId="7" fillId="4" borderId="0" xfId="9" applyNumberFormat="1" applyBorder="1" applyAlignment="1" applyProtection="1">
      <alignment horizontal="left" vertical="center" indent="1"/>
    </xf>
    <xf numFmtId="168" fontId="7" fillId="4" borderId="0" xfId="9" applyNumberFormat="1" applyAlignment="1" applyProtection="1">
      <alignment horizontal="left" vertical="center" indent="1"/>
    </xf>
    <xf numFmtId="169" fontId="7" fillId="4" borderId="0" xfId="9" applyNumberFormat="1" applyAlignment="1" applyProtection="1">
      <alignment horizontal="left" vertical="center" indent="1"/>
    </xf>
    <xf numFmtId="169" fontId="7" fillId="4" borderId="5" xfId="9" applyNumberFormat="1" applyBorder="1" applyAlignment="1" applyProtection="1">
      <alignment horizontal="left" vertical="center" indent="1"/>
    </xf>
    <xf numFmtId="170" fontId="7" fillId="4" borderId="0" xfId="9" applyNumberFormat="1" applyAlignment="1" applyProtection="1">
      <alignment horizontal="lef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</cellXfs>
  <cellStyles count="55">
    <cellStyle name="20% Akcenat1" xfId="32" builtinId="30" customBuiltin="1"/>
    <cellStyle name="20% Akcenat2" xfId="36" builtinId="34" customBuiltin="1"/>
    <cellStyle name="20% Akcenat3" xfId="40" builtinId="38" customBuiltin="1"/>
    <cellStyle name="20% Akcenat4" xfId="44" builtinId="42" customBuiltin="1"/>
    <cellStyle name="20% Akcenat5" xfId="48" builtinId="46" customBuiltin="1"/>
    <cellStyle name="20% Akcenat6" xfId="52" builtinId="50" customBuiltin="1"/>
    <cellStyle name="40% Akcenat1" xfId="33" builtinId="31" customBuiltin="1"/>
    <cellStyle name="40% Akcenat2" xfId="37" builtinId="35" customBuiltin="1"/>
    <cellStyle name="40% Akcenat3" xfId="41" builtinId="39" customBuiltin="1"/>
    <cellStyle name="40% Akcenat4" xfId="45" builtinId="43" customBuiltin="1"/>
    <cellStyle name="40% Akcenat5" xfId="49" builtinId="47" customBuiltin="1"/>
    <cellStyle name="40% Akcenat6" xfId="53" builtinId="51" customBuiltin="1"/>
    <cellStyle name="60% Akcenat1" xfId="34" builtinId="32" customBuiltin="1"/>
    <cellStyle name="60% Akcenat2" xfId="38" builtinId="36" customBuiltin="1"/>
    <cellStyle name="60% Akcenat3" xfId="42" builtinId="40" customBuiltin="1"/>
    <cellStyle name="60% Akcenat4" xfId="46" builtinId="44" customBuiltin="1"/>
    <cellStyle name="60% Akcenat5" xfId="50" builtinId="48" customBuiltin="1"/>
    <cellStyle name="60% Akcenat6" xfId="54" builtinId="52" customBuiltin="1"/>
    <cellStyle name="Akcenat1" xfId="31" builtinId="29" customBuiltin="1"/>
    <cellStyle name="Akcenat2" xfId="35" builtinId="33" customBuiltin="1"/>
    <cellStyle name="Akcenat3" xfId="39" builtinId="37" customBuiltin="1"/>
    <cellStyle name="Akcenat4" xfId="43" builtinId="41" customBuiltin="1"/>
    <cellStyle name="Akcenat5" xfId="47" builtinId="45" customBuiltin="1"/>
    <cellStyle name="Akcenat6" xfId="51" builtinId="49" customBuiltin="1"/>
    <cellStyle name="Beleška" xfId="28" builtinId="10" customBuiltin="1"/>
    <cellStyle name="Ćelija za proveru" xfId="26" builtinId="23" customBuiltin="1"/>
    <cellStyle name="Datum" xfId="12" xr:uid="{00000000-0005-0000-0000-000004000000}"/>
    <cellStyle name="DetaljiTabeleLevoPoravnati" xfId="10" xr:uid="{00000000-0005-0000-0000-000010000000}"/>
    <cellStyle name="DetaljiTroškova" xfId="9" xr:uid="{00000000-0005-0000-0000-000005000000}"/>
    <cellStyle name="Dobro" xfId="19" builtinId="26" customBuiltin="1"/>
    <cellStyle name="ExpenseHeaderDetails" xfId="8" xr:uid="{00000000-0005-0000-0000-000006000000}"/>
    <cellStyle name="Hiperveza" xfId="2" builtinId="8" customBuiltin="1"/>
    <cellStyle name="Ispraćena hiperveza" xfId="7" builtinId="9" customBuiltin="1"/>
    <cellStyle name="Izlaz" xfId="23" builtinId="21" customBuiltin="1"/>
    <cellStyle name="IznosiTabele" xfId="11" xr:uid="{00000000-0005-0000-0000-00000F000000}"/>
    <cellStyle name="Izračunavanje" xfId="24" builtinId="22" customBuiltin="1"/>
    <cellStyle name="Loše" xfId="20" builtinId="27" customBuiltin="1"/>
    <cellStyle name="Naslov" xfId="1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21" builtinId="28" customBuiltin="1"/>
    <cellStyle name="Normalan" xfId="0" builtinId="0" customBuiltin="1"/>
    <cellStyle name="Povezana ćelija" xfId="25" builtinId="24" customBuiltin="1"/>
    <cellStyle name="Procenat" xfId="18" builtinId="5" customBuiltin="1"/>
    <cellStyle name="TabelaKilometraže" xfId="13" xr:uid="{00000000-0005-0000-0000-000011000000}"/>
    <cellStyle name="Tekst objašnjenja" xfId="29" builtinId="53" customBuiltin="1"/>
    <cellStyle name="Tekst upozorenja" xfId="27" builtinId="11" customBuiltin="1"/>
    <cellStyle name="Ukupno" xfId="30" builtinId="25" customBuiltin="1"/>
    <cellStyle name="Unos" xfId="22" builtinId="20" customBuiltin="1"/>
    <cellStyle name="Valuta" xfId="16" builtinId="4" customBuiltin="1"/>
    <cellStyle name="Valuta [0]" xfId="17" builtinId="7" customBuiltin="1"/>
    <cellStyle name="Zarez" xfId="14" builtinId="3" customBuiltin="1"/>
    <cellStyle name="Zarez [0]" xfId="15" builtinId="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RSD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RSD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66" formatCode="#,##0.0_)&quot; mi.&quot;;\(#,##0.0\)&quot; mi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66" formatCode="#,##0.0_)&quot; mi.&quot;;\(#,##0.0\)&quot; mi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RSD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RSD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RSD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Izveštaj o troškovima" pivot="0" count="4" xr9:uid="{00000000-0011-0000-FFFF-FFFF00000000}">
      <tableStyleElement type="wholeTable" dxfId="23"/>
      <tableStyleElement type="headerRow" dxfId="22"/>
      <tableStyleElement type="totalRow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A8:K15" headerRowDxfId="14" dataDxfId="13" totalsRowDxfId="12">
  <tableColumns count="11">
    <tableColumn id="1" xr3:uid="{00000000-0010-0000-0000-000001000000}" name="Datum" totalsRowLabel="UkupneVrednosti" dataCellStyle="Datum"/>
    <tableColumn id="2" xr3:uid="{00000000-0010-0000-0000-000002000000}" name="Račun" totalsRowDxfId="11" dataCellStyle="DetaljiTabeleLevoPoravnati"/>
    <tableColumn id="3" xr3:uid="{00000000-0010-0000-0000-000003000000}" name="Opis" totalsRowDxfId="10" dataCellStyle="DetaljiTabeleLevoPoravnati"/>
    <tableColumn id="4" xr3:uid="{00000000-0010-0000-0000-000004000000}" name="Hotela" totalsRowFunction="sum" totalsRowDxfId="9" dataCellStyle="IznosiTabele"/>
    <tableColumn id="8" xr3:uid="{00000000-0010-0000-0000-000008000000}" name="Obroci" totalsRowFunction="sum" totalsRowDxfId="8" dataCellStyle="IznosiTabele"/>
    <tableColumn id="5" xr3:uid="{00000000-0010-0000-0000-000005000000}" name="Prevoz" totalsRowFunction="sum" totalsRowDxfId="7" dataCellStyle="IznosiTabele"/>
    <tableColumn id="6" xr3:uid="{00000000-0010-0000-0000-000006000000}" name="Početak" dataDxfId="6" totalsRowDxfId="5" dataCellStyle="TabelaKilometraže"/>
    <tableColumn id="7" xr3:uid="{00000000-0010-0000-0000-000007000000}" name="Kraj" dataDxfId="4" totalsRowDxfId="3" dataCellStyle="TabelaKilometraže"/>
    <tableColumn id="12" xr3:uid="{00000000-0010-0000-0000-00000C000000}" name="Kilometraža" totalsRowFunction="sum" totalsRowDxfId="2" dataCellStyle="IznosiTabele">
      <calculatedColumnFormula>IF(COUNTA(tblExpenses[[#This Row],[Početak]:[Kraj]])=2,(tblExpenses[[#This Row],[Kraj]]-tblExpenses[[#This Row],[Početak]])*CenaPoKilometru,"")</calculatedColumnFormula>
    </tableColumn>
    <tableColumn id="9" xr3:uid="{00000000-0010-0000-0000-000009000000}" name="Drugo" totalsRowFunction="sum" totalsRowDxfId="1" dataCellStyle="IznosiTabele"/>
    <tableColumn id="11" xr3:uid="{00000000-0010-0000-0000-00000B000000}" name="Zbir" totalsRowFunction="sum" totalsRowDxfId="0" dataCellStyle="IznosiTabele">
      <calculatedColumnFormula>IF(COUNTA(tblExpenses[[#This Row],[Datum]:[Kraj]])=0,"",SUM(tblExpenses[[#This Row],[Hotela]:[Prevoz]],tblExpenses[[#This Row],[Kilometraža]:[Drugo]]))</calculatedColumnFormula>
    </tableColumn>
  </tableColumns>
  <tableStyleInfo name="Izveštaj o troškovima" showFirstColumn="0" showLastColumn="0" showRowStripes="1" showColumnStripes="0"/>
  <extLst>
    <ext xmlns:x14="http://schemas.microsoft.com/office/spreadsheetml/2009/9/main" uri="{504A1905-F514-4f6f-8877-14C23A59335A}">
      <x14:table altTextSummary="Unesite troškove za hotel, obroke, prevoz i početne i završne kilometre u ovoj tabeli. Automatski se izračunavaju kilometraža i ukupni troškovi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7.5" style="7" customWidth="1"/>
    <col min="3" max="3" width="24.5" style="7" customWidth="1"/>
    <col min="4" max="4" width="11.875" style="29" customWidth="1"/>
    <col min="5" max="5" width="12.75" style="29" customWidth="1"/>
    <col min="6" max="6" width="11.875" style="29" customWidth="1"/>
    <col min="7" max="7" width="25.5" style="7" customWidth="1"/>
    <col min="8" max="8" width="15.5" style="7" customWidth="1"/>
    <col min="9" max="9" width="22" style="7" customWidth="1"/>
    <col min="10" max="10" width="30.875" style="29" customWidth="1"/>
    <col min="11" max="11" width="29.62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7" t="s">
        <v>0</v>
      </c>
      <c r="B1" s="37"/>
      <c r="C1" s="42" t="s">
        <v>11</v>
      </c>
      <c r="D1" s="42"/>
      <c r="E1" s="42"/>
      <c r="F1" s="42"/>
      <c r="G1" s="42"/>
      <c r="H1" s="42"/>
      <c r="I1" s="42"/>
      <c r="J1" s="42"/>
      <c r="K1" s="42"/>
      <c r="L1" s="6"/>
    </row>
    <row r="2" spans="1:12" ht="29.1" customHeight="1" thickTop="1" thickBot="1" x14ac:dyDescent="0.35">
      <c r="A2" s="37"/>
      <c r="B2" s="37"/>
      <c r="C2" s="40" t="s">
        <v>12</v>
      </c>
      <c r="D2" s="40"/>
      <c r="E2" s="40"/>
      <c r="F2" s="40"/>
      <c r="G2" s="40"/>
      <c r="H2" s="38" t="s">
        <v>30</v>
      </c>
      <c r="I2" s="38"/>
      <c r="J2" s="39"/>
      <c r="K2" s="4">
        <f>SUM(tblExpenses[Zbir])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41" t="s">
        <v>24</v>
      </c>
      <c r="E3" s="41"/>
      <c r="F3" s="41"/>
      <c r="G3" s="10" t="s">
        <v>26</v>
      </c>
      <c r="H3" s="33">
        <v>0.5</v>
      </c>
      <c r="I3" s="33"/>
      <c r="J3" s="11" t="s">
        <v>37</v>
      </c>
      <c r="K3" s="12" t="s">
        <v>35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31" t="s">
        <v>5</v>
      </c>
      <c r="E4" s="31"/>
      <c r="F4" s="31"/>
      <c r="G4" s="10" t="s">
        <v>27</v>
      </c>
      <c r="H4" s="34">
        <v>30</v>
      </c>
      <c r="I4" s="35"/>
      <c r="J4" s="1">
        <f>SUM(tblExpenses[Hotela])</f>
        <v>445</v>
      </c>
      <c r="K4" s="5">
        <f>SUM(tblExpenses[Prevoz],tblExpenses[Kilometraža])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31" t="s">
        <v>5</v>
      </c>
      <c r="E5" s="31"/>
      <c r="F5" s="31"/>
      <c r="G5" s="10" t="s">
        <v>28</v>
      </c>
      <c r="H5" s="36">
        <v>200</v>
      </c>
      <c r="I5" s="36"/>
      <c r="J5" s="13" t="s">
        <v>33</v>
      </c>
      <c r="K5" s="13" t="s">
        <v>36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2" t="s">
        <v>6</v>
      </c>
      <c r="E6" s="32"/>
      <c r="F6" s="32"/>
      <c r="G6" s="16"/>
      <c r="H6" s="17"/>
      <c r="I6" s="19"/>
      <c r="J6" s="2">
        <f>SUM(tblExpenses[Obroci])</f>
        <v>75</v>
      </c>
      <c r="K6" s="3">
        <f>SUM(tblExpenses[Drugo])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38</v>
      </c>
      <c r="E8" s="23" t="s">
        <v>21</v>
      </c>
      <c r="F8" s="23" t="s">
        <v>25</v>
      </c>
      <c r="G8" s="23" t="s">
        <v>29</v>
      </c>
      <c r="H8" s="23" t="s">
        <v>31</v>
      </c>
      <c r="I8" s="23" t="s">
        <v>32</v>
      </c>
      <c r="J8" s="23" t="s">
        <v>34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28" t="s">
        <v>10</v>
      </c>
      <c r="C9" s="28" t="s">
        <v>18</v>
      </c>
      <c r="D9" s="26"/>
      <c r="E9" s="26"/>
      <c r="F9" s="26">
        <v>428</v>
      </c>
      <c r="G9" s="30">
        <v>11378.5</v>
      </c>
      <c r="H9" s="30">
        <v>11456.2</v>
      </c>
      <c r="I9" s="26">
        <f>IF(COUNTA(tblExpenses[[#This Row],[Početak]:[Kraj]])=2,(tblExpenses[[#This Row],[Kraj]]-tblExpenses[[#This Row],[Početak]])*CenaPoKilometru,"")</f>
        <v>38.850000000000364</v>
      </c>
      <c r="J9" s="26"/>
      <c r="K9" s="26">
        <f>IF(COUNTA(tblExpenses[[#This Row],[Datum]:[Kraj]])=0,"",SUM(tblExpenses[[#This Row],[Hotela]:[Prevoz]],tblExpenses[[#This Row],[Kilometraža]:[Drugo]]))</f>
        <v>466.85000000000036</v>
      </c>
    </row>
    <row r="10" spans="1:12" s="25" customFormat="1" ht="33.950000000000003" customHeight="1" x14ac:dyDescent="0.3">
      <c r="A10" s="27" t="s">
        <v>5</v>
      </c>
      <c r="B10" s="28" t="s">
        <v>10</v>
      </c>
      <c r="C10" s="28" t="s">
        <v>19</v>
      </c>
      <c r="D10" s="26">
        <v>445</v>
      </c>
      <c r="E10" s="26"/>
      <c r="F10" s="26">
        <v>225</v>
      </c>
      <c r="G10" s="30"/>
      <c r="H10" s="30"/>
      <c r="I10" s="26" t="str">
        <f>IF(COUNTA(tblExpenses[[#This Row],[Početak]:[Kraj]])=2,(tblExpenses[[#This Row],[Kraj]]-tblExpenses[[#This Row],[Početak]])*CenaPoKilometru,"")</f>
        <v/>
      </c>
      <c r="J10" s="26"/>
      <c r="K10" s="26">
        <f>IF(COUNTA(tblExpenses[[#This Row],[Datum]:[Kraj]])=0,"",SUM(tblExpenses[[#This Row],[Hotela]:[Prevoz]],tblExpenses[[#This Row],[Kilometraža]:[Drugo]]))</f>
        <v>670</v>
      </c>
    </row>
    <row r="11" spans="1:12" s="25" customFormat="1" ht="33.950000000000003" customHeight="1" x14ac:dyDescent="0.3">
      <c r="A11" s="27" t="s">
        <v>5</v>
      </c>
      <c r="B11" s="28" t="s">
        <v>10</v>
      </c>
      <c r="C11" s="28" t="s">
        <v>20</v>
      </c>
      <c r="D11" s="26"/>
      <c r="E11" s="26"/>
      <c r="F11" s="26"/>
      <c r="G11" s="30"/>
      <c r="H11" s="30"/>
      <c r="I11" s="26" t="str">
        <f>IF(COUNTA(tblExpenses[[#This Row],[Početak]:[Kraj]])=2,(tblExpenses[[#This Row],[Kraj]]-tblExpenses[[#This Row],[Početak]])*CenaPoKilometru,"")</f>
        <v/>
      </c>
      <c r="J11" s="26">
        <v>25</v>
      </c>
      <c r="K11" s="26">
        <f>IF(COUNTA(tblExpenses[[#This Row],[Datum]:[Kraj]])=0,"",SUM(tblExpenses[[#This Row],[Hotela]:[Prevoz]],tblExpenses[[#This Row],[Kilometraža]:[Drugo]]))</f>
        <v>25</v>
      </c>
    </row>
    <row r="12" spans="1:12" ht="33.950000000000003" customHeight="1" x14ac:dyDescent="0.3">
      <c r="A12" s="27" t="s">
        <v>5</v>
      </c>
      <c r="B12" s="28" t="s">
        <v>10</v>
      </c>
      <c r="C12" s="28" t="s">
        <v>21</v>
      </c>
      <c r="D12" s="26"/>
      <c r="E12" s="26">
        <v>30</v>
      </c>
      <c r="F12" s="26"/>
      <c r="G12" s="30"/>
      <c r="H12" s="30"/>
      <c r="I12" s="26" t="str">
        <f>IF(COUNTA(tblExpenses[[#This Row],[Početak]:[Kraj]])=2,(tblExpenses[[#This Row],[Kraj]]-tblExpenses[[#This Row],[Početak]])*CenaPoKilometru,"")</f>
        <v/>
      </c>
      <c r="J12" s="26"/>
      <c r="K12" s="26">
        <f>IF(COUNTA(tblExpenses[[#This Row],[Datum]:[Kraj]])=0,"",SUM(tblExpenses[[#This Row],[Hotela]:[Prevoz]],tblExpenses[[#This Row],[Kilometraža]:[Drugo]]))</f>
        <v>30</v>
      </c>
    </row>
    <row r="13" spans="1:12" ht="33.950000000000003" customHeight="1" x14ac:dyDescent="0.3">
      <c r="A13" s="27" t="s">
        <v>5</v>
      </c>
      <c r="B13" s="28" t="s">
        <v>10</v>
      </c>
      <c r="C13" s="28" t="s">
        <v>22</v>
      </c>
      <c r="D13" s="26"/>
      <c r="E13" s="26">
        <v>30</v>
      </c>
      <c r="F13" s="26">
        <v>15</v>
      </c>
      <c r="G13" s="30"/>
      <c r="H13" s="30"/>
      <c r="I13" s="26" t="str">
        <f>IF(COUNTA(tblExpenses[[#This Row],[Početak]:[Kraj]])=2,(tblExpenses[[#This Row],[Kraj]]-tblExpenses[[#This Row],[Početak]])*CenaPoKilometru,"")</f>
        <v/>
      </c>
      <c r="J13" s="26"/>
      <c r="K13" s="26">
        <f>IF(COUNTA(tblExpenses[[#This Row],[Datum]:[Kraj]])=0,"",SUM(tblExpenses[[#This Row],[Hotela]:[Prevoz]],tblExpenses[[#This Row],[Kilometraža]:[Drugo]]))</f>
        <v>45</v>
      </c>
    </row>
    <row r="14" spans="1:12" ht="33.950000000000003" customHeight="1" x14ac:dyDescent="0.3">
      <c r="A14" s="27" t="s">
        <v>5</v>
      </c>
      <c r="B14" s="28" t="s">
        <v>10</v>
      </c>
      <c r="C14" s="28" t="s">
        <v>21</v>
      </c>
      <c r="D14" s="26"/>
      <c r="E14" s="26">
        <v>15</v>
      </c>
      <c r="F14" s="26"/>
      <c r="G14" s="30"/>
      <c r="H14" s="30"/>
      <c r="I14" s="26" t="str">
        <f>IF(COUNTA(tblExpenses[[#This Row],[Početak]:[Kraj]])=2,(tblExpenses[[#This Row],[Kraj]]-tblExpenses[[#This Row],[Početak]])*CenaPoKilometru,"")</f>
        <v/>
      </c>
      <c r="J14" s="26"/>
      <c r="K14" s="26">
        <f>IF(COUNTA(tblExpenses[[#This Row],[Datum]:[Kraj]])=0,"",SUM(tblExpenses[[#This Row],[Hotela]:[Prevoz]],tblExpenses[[#This Row],[Kilometraža]:[Drugo]]))</f>
        <v>15</v>
      </c>
    </row>
    <row r="15" spans="1:12" ht="33.950000000000003" customHeight="1" x14ac:dyDescent="0.3">
      <c r="A15" s="27" t="s">
        <v>5</v>
      </c>
      <c r="B15" s="28" t="s">
        <v>10</v>
      </c>
      <c r="C15" s="28" t="s">
        <v>23</v>
      </c>
      <c r="D15" s="26"/>
      <c r="E15" s="26"/>
      <c r="F15" s="26"/>
      <c r="G15" s="30">
        <v>11456.2</v>
      </c>
      <c r="H15" s="30">
        <v>11533.900000000001</v>
      </c>
      <c r="I15" s="26">
        <f>IF(COUNTA(tblExpenses[[#This Row],[Početak]:[Kraj]])=2,(tblExpenses[[#This Row],[Kraj]]-tblExpenses[[#This Row],[Početak]])*CenaPoKilometru,"")</f>
        <v>38.850000000000364</v>
      </c>
      <c r="J15" s="26"/>
      <c r="K15" s="26">
        <f>IF(COUNTA(tblExpenses[[#This Row],[Datum]:[Kraj]])=0,"",SUM(tblExpenses[[#This Row],[Hotela]:[Prevoz]],tblExpenses[[#This Row],[Kilometraža]:[Drugo]]))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19" priority="4">
      <formula>D9&lt;0</formula>
    </cfRule>
  </conditionalFormatting>
  <conditionalFormatting sqref="G9:I15">
    <cfRule type="expression" dxfId="18" priority="19">
      <formula>($H9&lt;&gt;"")*($G9&lt;&gt;"")*($H9&lt;$G9)</formula>
    </cfRule>
  </conditionalFormatting>
  <conditionalFormatting sqref="A9:A15">
    <cfRule type="expression" dxfId="17" priority="76">
      <formula>(($A9&lt;$D$4)+($A9&gt;$D$5))*($A9&lt;&gt;"")</formula>
    </cfRule>
  </conditionalFormatting>
  <conditionalFormatting sqref="D4:D5">
    <cfRule type="notContainsBlanks" dxfId="16" priority="1">
      <formula>LEN(TRIM(D4))&gt;0</formula>
    </cfRule>
  </conditionalFormatting>
  <conditionalFormatting sqref="E9:E15">
    <cfRule type="expression" dxfId="15" priority="176">
      <formula>SUMIF($A$9:$A$15,$A9,$E$9:$E$15)&gt;$H$4</formula>
    </cfRule>
  </conditionalFormatting>
  <dataValidations count="46">
    <dataValidation allowBlank="1" showInputMessage="1" showErrorMessage="1" prompt="Napravite izveštaj o troškovima u ovom radnom listu. Naslov se nalazi u ovoj ćeliji. Unesite ime preduzeća i adresu u ćelijama desno i detalje u tabeli „Troškovi“" sqref="A1:B2" xr:uid="{00000000-0002-0000-0000-000000000000}"/>
    <dataValidation allowBlank="1" showInputMessage="1" showErrorMessage="1" prompt="Unesite ime preduzeća u ovu ćeliju" sqref="C1:K1" xr:uid="{00000000-0002-0000-0000-000001000000}"/>
    <dataValidation allowBlank="1" showInputMessage="1" showErrorMessage="1" prompt="Unesite adresu preduzeća u ovu ćeliju, kao i druge detalje u ćelije od A3 do D6 i ćelije od G3 do H5. Izveštaj o ukupnim troškovima se automatski izračunava u ćeliji K2" sqref="C2:G2" xr:uid="{00000000-0002-0000-0000-000002000000}"/>
    <dataValidation allowBlank="1" showInputMessage="1" showErrorMessage="1" prompt="Ime unesite u ćeliju sa desne strane" sqref="A3" xr:uid="{00000000-0002-0000-0000-000003000000}"/>
    <dataValidation allowBlank="1" showInputMessage="1" showErrorMessage="1" prompt="Ime unesite u ovu ćeliju" sqref="B3" xr:uid="{00000000-0002-0000-0000-000004000000}"/>
    <dataValidation allowBlank="1" showInputMessage="1" showErrorMessage="1" prompt="Sektor unesite u ćeliju sa desne strane" sqref="A4" xr:uid="{00000000-0002-0000-0000-000005000000}"/>
    <dataValidation allowBlank="1" showInputMessage="1" showErrorMessage="1" prompt="Sektor unesite u ovu ćeliju" sqref="B4" xr:uid="{00000000-0002-0000-0000-000006000000}"/>
    <dataValidation allowBlank="1" showInputMessage="1" showErrorMessage="1" prompt="Poziciju unesite u ćeliju sa desne strane" sqref="A5" xr:uid="{00000000-0002-0000-0000-000007000000}"/>
    <dataValidation allowBlank="1" showInputMessage="1" showErrorMessage="1" prompt="Poziciju unesite u ovu ćeliju" sqref="B5" xr:uid="{00000000-0002-0000-0000-000008000000}"/>
    <dataValidation allowBlank="1" showInputMessage="1" showErrorMessage="1" prompt="Ime menadžera unesite u ćeliju sa desne strane" sqref="A6" xr:uid="{00000000-0002-0000-0000-000009000000}"/>
    <dataValidation allowBlank="1" showInputMessage="1" showErrorMessage="1" prompt="Ime menadžera unesite u ovu ćeliju" sqref="B6" xr:uid="{00000000-0002-0000-0000-00000A000000}"/>
    <dataValidation allowBlank="1" showInputMessage="1" showErrorMessage="1" prompt="Svrhu troškova unesite u ćeliju sa desne strane" sqref="C3" xr:uid="{00000000-0002-0000-0000-00000B000000}"/>
    <dataValidation allowBlank="1" showInputMessage="1" showErrorMessage="1" prompt="Svrhu troškova unesite u ovu ćeliju" sqref="D3:F3" xr:uid="{00000000-0002-0000-0000-00000C000000}"/>
    <dataValidation allowBlank="1" showInputMessage="1" showErrorMessage="1" prompt="Unesite datum početka u ćeliju sa desne strane" sqref="C4" xr:uid="{00000000-0002-0000-0000-00000D000000}"/>
    <dataValidation allowBlank="1" showInputMessage="1" showErrorMessage="1" prompt="Unesite datum početka u ovu ćeliju" sqref="D4:F4" xr:uid="{00000000-0002-0000-0000-00000E000000}"/>
    <dataValidation allowBlank="1" showInputMessage="1" showErrorMessage="1" prompt="Unesite datum završetka u ćeliju sa desne strane" sqref="C5" xr:uid="{00000000-0002-0000-0000-00000F000000}"/>
    <dataValidation allowBlank="1" showInputMessage="1" showErrorMessage="1" prompt="Datum završetka unesite u ovu ćeliju" sqref="D5:F5" xr:uid="{00000000-0002-0000-0000-000010000000}"/>
    <dataValidation allowBlank="1" showInputMessage="1" showErrorMessage="1" prompt="Ime osobe koja je odobrila unesite u ćeliju sa desne strane" sqref="C6" xr:uid="{00000000-0002-0000-0000-000011000000}"/>
    <dataValidation allowBlank="1" showInputMessage="1" showErrorMessage="1" prompt="Ime osobe koja je odobrila unesite u ovu ćeliju" sqref="D6:F6" xr:uid="{00000000-0002-0000-0000-000012000000}"/>
    <dataValidation allowBlank="1" showInputMessage="1" showErrorMessage="1" prompt="Cenu po kilometru unesite u ćeliju sa desne strane" sqref="G3" xr:uid="{00000000-0002-0000-0000-000013000000}"/>
    <dataValidation allowBlank="1" showInputMessage="1" showErrorMessage="1" prompt="Cenu po kilometru unesite u ovu ćeliju" sqref="H3:I3" xr:uid="{00000000-0002-0000-0000-000014000000}"/>
    <dataValidation allowBlank="1" showInputMessage="1" showErrorMessage="1" prompt="Cenu obroka unesite u ćeliju sa desne strane" sqref="G4" xr:uid="{00000000-0002-0000-0000-000015000000}"/>
    <dataValidation allowBlank="1" showInputMessage="1" showErrorMessage="1" prompt="Cenu obroka unesite u ovu ćeliju" sqref="H4:I4" xr:uid="{00000000-0002-0000-0000-000016000000}"/>
    <dataValidation allowBlank="1" showInputMessage="1" showErrorMessage="1" prompt="Cenu hotela unesite u ćeliju sa desne strane" sqref="G5" xr:uid="{00000000-0002-0000-0000-000017000000}"/>
    <dataValidation allowBlank="1" showInputMessage="1" showErrorMessage="1" prompt="Cenu hotela unesite u ovu ćeliju" sqref="H5:I5" xr:uid="{00000000-0002-0000-0000-000018000000}"/>
    <dataValidation allowBlank="1" showInputMessage="1" showErrorMessage="1" prompt="Ukupna vrednost izveštaja o troškovima se automatski izračunava u ćeliji sa desne strane" sqref="H2:J2" xr:uid="{00000000-0002-0000-0000-000019000000}"/>
    <dataValidation allowBlank="1" showInputMessage="1" showErrorMessage="1" prompt="Ukupna vrednost izveštaja o troškovima se automatski izračunava u ovoj ćeliji a ukupni troškovi hotelskog smeštaja, prevoz ili kilometraža, obroci, i drugi troškovi u ćelijama od J3 do K6" sqref="K2" xr:uid="{00000000-0002-0000-0000-00001A000000}"/>
    <dataValidation allowBlank="1" showInputMessage="1" showErrorMessage="1" prompt="Troškovi hotelskog smeštaja se automatski izračunavaju u ćeliji ispod" sqref="J3" xr:uid="{00000000-0002-0000-0000-00001B000000}"/>
    <dataValidation allowBlank="1" showInputMessage="1" showErrorMessage="1" prompt="Troškovi hotelskog smeštaja se automatski izračunavaju u ovoj ćeliji" sqref="J4" xr:uid="{00000000-0002-0000-0000-00001C000000}"/>
    <dataValidation allowBlank="1" showInputMessage="1" showErrorMessage="1" prompt="Prevoz ili kilometraža automatski se izračunavaju u ćeliji ispod" sqref="K3" xr:uid="{00000000-0002-0000-0000-00001D000000}"/>
    <dataValidation allowBlank="1" showInputMessage="1" showErrorMessage="1" prompt="Prevoz ili kilometraža automatski se izračunavaju u ovoj ćeliji" sqref="K4" xr:uid="{00000000-0002-0000-0000-00001E000000}"/>
    <dataValidation allowBlank="1" showInputMessage="1" showErrorMessage="1" prompt="Troškovi obroka se automatski izračunavaju u ćeliji ispod" sqref="J5" xr:uid="{00000000-0002-0000-0000-00001F000000}"/>
    <dataValidation allowBlank="1" showInputMessage="1" showErrorMessage="1" prompt="Troškovi obroka se automatski izračunavaju u ovoj ćeliji" sqref="J6" xr:uid="{00000000-0002-0000-0000-000020000000}"/>
    <dataValidation allowBlank="1" showInputMessage="1" showErrorMessage="1" prompt="Drugi troškovi se automatski izračunavaju u ćeliji ispod" sqref="K5" xr:uid="{00000000-0002-0000-0000-000021000000}"/>
    <dataValidation allowBlank="1" showInputMessage="1" showErrorMessage="1" prompt="U ovoj ćeliji automatski se izračunavaju drugi troškovi. Unesite podatke u tabelu počev od ćelije A8" sqref="K6" xr:uid="{00000000-0002-0000-0000-000022000000}"/>
    <dataValidation allowBlank="1" showInputMessage="1" showErrorMessage="1" prompt="Unesite datum u ovu kolonu, ispod ovog naslova" sqref="A8" xr:uid="{00000000-0002-0000-0000-000023000000}"/>
    <dataValidation allowBlank="1" showInputMessage="1" showErrorMessage="1" prompt="Unesite ime naloga u ovu kolonu, ispod ovog naslova" sqref="B8" xr:uid="{00000000-0002-0000-0000-000024000000}"/>
    <dataValidation allowBlank="1" showInputMessage="1" showErrorMessage="1" prompt="Unesite opis u ovu kolonu, ispod ovog naslova" sqref="C8" xr:uid="{00000000-0002-0000-0000-000025000000}"/>
    <dataValidation allowBlank="1" showInputMessage="1" showErrorMessage="1" prompt="Unesite troškove hotelskog smeštaja u ovu kolonu, ispod ovog naslova" sqref="D8" xr:uid="{00000000-0002-0000-0000-000026000000}"/>
    <dataValidation allowBlank="1" showInputMessage="1" showErrorMessage="1" prompt="Unesite troškove za obroke u ovu kolonu, ispod ovog naslova" sqref="E8" xr:uid="{00000000-0002-0000-0000-000027000000}"/>
    <dataValidation allowBlank="1" showInputMessage="1" showErrorMessage="1" prompt="Unesite troškove za prevoz u ovu kolonu, ispod ovog naslova" sqref="F8" xr:uid="{00000000-0002-0000-0000-000028000000}"/>
    <dataValidation allowBlank="1" showInputMessage="1" showErrorMessage="1" prompt="Unesite početnu kilometražu u ovu kolonu, ispod ovog naslova" sqref="G8" xr:uid="{00000000-0002-0000-0000-000029000000}"/>
    <dataValidation allowBlank="1" showInputMessage="1" showErrorMessage="1" prompt="Unesite završnu kilometražu u ovu kolonu, ispod ovog naslova" sqref="H8" xr:uid="{00000000-0002-0000-0000-00002A000000}"/>
    <dataValidation allowBlank="1" showInputMessage="1" showErrorMessage="1" prompt="Ukupna cena prevoza se automatski izračunava u ovoj koloni, ispod ovog naslova" sqref="I8" xr:uid="{00000000-0002-0000-0000-00002B000000}"/>
    <dataValidation allowBlank="1" showInputMessage="1" showErrorMessage="1" prompt="Unesite druge troškove u ovu kolonu, ispod ovog naslova" sqref="J8" xr:uid="{00000000-0002-0000-0000-00002C000000}"/>
    <dataValidation allowBlank="1" showInputMessage="1" showErrorMessage="1" prompt="Ukupni troškovi automatski se izračunavaju u ovoj koloni, ispod ovog naslova.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4 K14:K15 J4:K4 J6:K6 K12:K13 I12:I13 I10:I11 K9:K1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4</vt:i4>
      </vt:variant>
    </vt:vector>
  </HeadingPairs>
  <TitlesOfParts>
    <vt:vector size="5" baseType="lpstr">
      <vt:lpstr>Izveštaj o troškovima</vt:lpstr>
      <vt:lpstr>BeginDate</vt:lpstr>
      <vt:lpstr>CenaPoKilometru</vt:lpstr>
      <vt:lpstr>EndDate</vt:lpstr>
      <vt:lpstr>'Izveštaj o troškovima'!Naslovi_štampanja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2019-05-21T04:06:47Z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